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19440" windowHeight="11160" tabRatio="838" activeTab="0"/>
  </bookViews>
  <sheets>
    <sheet name="Punto de recepción" sheetId="1" r:id="rId1"/>
  </sheets>
  <externalReferences>
    <externalReference r:id="rId4"/>
    <externalReference r:id="rId5"/>
  </externalReferences>
  <definedNames>
    <definedName name="AF">'[1]TRAMITES'!#REF!</definedName>
    <definedName name="_xlnm.Print_Area" localSheetId="0">'Punto de recepción'!$A$1:$AB$63</definedName>
    <definedName name="BQ">'[2]FLUJO'!$AN$12</definedName>
  </definedNames>
  <calcPr fullCalcOnLoad="1"/>
</workbook>
</file>

<file path=xl/sharedStrings.xml><?xml version="1.0" encoding="utf-8"?>
<sst xmlns="http://schemas.openxmlformats.org/spreadsheetml/2006/main" count="267" uniqueCount="53">
  <si>
    <t>Las cifras se refieren a eventos debido a que una misma persona pudo haber sido repatriada en más de una ocasión.</t>
  </si>
  <si>
    <t>n.a.</t>
  </si>
  <si>
    <t>Guadalajara, A. I.</t>
  </si>
  <si>
    <t>Reynosa-Hidalgo, Benito Juárez I y II</t>
  </si>
  <si>
    <t>Puerta México (Matamoros II)</t>
  </si>
  <si>
    <t>Nuevo Progreso-Las Flores</t>
  </si>
  <si>
    <t>Miguel Alemán</t>
  </si>
  <si>
    <t>Tamaulipas</t>
  </si>
  <si>
    <t>Sonoyta</t>
  </si>
  <si>
    <t>Sasabe</t>
  </si>
  <si>
    <t>San Luis Río Colorado</t>
  </si>
  <si>
    <t>-</t>
  </si>
  <si>
    <t>Nogales Tres</t>
  </si>
  <si>
    <t>Naco</t>
  </si>
  <si>
    <t>Agua Prieta</t>
  </si>
  <si>
    <t>Sonora</t>
  </si>
  <si>
    <t>Piedras  Negras II</t>
  </si>
  <si>
    <t>Cd. Acuña</t>
  </si>
  <si>
    <t>Coahuila</t>
  </si>
  <si>
    <t>Guadalupe, Porfirio Parra</t>
  </si>
  <si>
    <t>Ojinaga</t>
  </si>
  <si>
    <t>Gral. Rodrígo M. Quevedo, Puerto Palomas</t>
  </si>
  <si>
    <t>Cd. Juárez, Zaragoza</t>
  </si>
  <si>
    <t>Cd. Juárez, Libertad (Paso del Norte)</t>
  </si>
  <si>
    <t>Tecate</t>
  </si>
  <si>
    <t>Mexicali I</t>
  </si>
  <si>
    <t>Tijuana, Mesa de Otay</t>
  </si>
  <si>
    <t>Algodones</t>
  </si>
  <si>
    <t>Baja California</t>
  </si>
  <si>
    <t>Total general</t>
  </si>
  <si>
    <t>Puente Camargo</t>
  </si>
  <si>
    <t>A. I. "Benito Juárez"</t>
  </si>
  <si>
    <t>Chihuahua</t>
  </si>
  <si>
    <r>
      <rPr>
        <b/>
        <sz val="8"/>
        <rFont val="Arial"/>
        <family val="2"/>
      </rPr>
      <t xml:space="preserve">(-) Significa cero.           </t>
    </r>
    <r>
      <rPr>
        <sz val="8"/>
        <rFont val="Arial"/>
        <family val="2"/>
      </rPr>
      <t>n.a. No aplica.</t>
    </r>
  </si>
  <si>
    <t xml:space="preserve">Las cifras pueden diferir de las publicadas en los informes de Gobierno y de Labores debido al proceso de validación de la información. </t>
  </si>
  <si>
    <r>
      <t xml:space="preserve">Tijuana, Puerta México/Chaparral </t>
    </r>
    <r>
      <rPr>
        <vertAlign val="superscript"/>
        <sz val="9"/>
        <color indexed="8"/>
        <rFont val="Arial"/>
        <family val="2"/>
      </rPr>
      <t>1</t>
    </r>
  </si>
  <si>
    <r>
      <t xml:space="preserve">Nogales Uno </t>
    </r>
    <r>
      <rPr>
        <vertAlign val="superscript"/>
        <sz val="9"/>
        <color indexed="8"/>
        <rFont val="Arial"/>
        <family val="2"/>
      </rPr>
      <t>2</t>
    </r>
  </si>
  <si>
    <r>
      <t xml:space="preserve">Nuevo Laredo I "Miguel Alemán" </t>
    </r>
    <r>
      <rPr>
        <vertAlign val="superscript"/>
        <sz val="9"/>
        <color indexed="8"/>
        <rFont val="Arial"/>
        <family val="2"/>
      </rPr>
      <t>3</t>
    </r>
  </si>
  <si>
    <r>
      <t xml:space="preserve">Nuevo Laredo II "Juárez-Lincoln" </t>
    </r>
    <r>
      <rPr>
        <vertAlign val="superscript"/>
        <sz val="9"/>
        <color indexed="8"/>
        <rFont val="Arial"/>
        <family val="2"/>
      </rPr>
      <t>3</t>
    </r>
  </si>
  <si>
    <r>
      <rPr>
        <vertAlign val="superscript"/>
        <sz val="8"/>
        <rFont val="Arial"/>
        <family val="2"/>
      </rPr>
      <t xml:space="preserve">1 </t>
    </r>
    <r>
      <rPr>
        <sz val="8"/>
        <rFont val="Arial"/>
        <family val="2"/>
      </rPr>
      <t>Hasta octubre de 2012 los datos corresponden al punto de repatriación Puerta México. A partir de noviembre del mismo año las repatriaciones se están llevando a cabo en el punto El Chaparral.</t>
    </r>
  </si>
  <si>
    <r>
      <rPr>
        <vertAlign val="superscript"/>
        <sz val="8"/>
        <rFont val="Arial"/>
        <family val="2"/>
      </rPr>
      <t>2</t>
    </r>
    <r>
      <rPr>
        <sz val="8"/>
        <rFont val="Arial"/>
        <family val="2"/>
      </rPr>
      <t xml:space="preserve"> Hasta 2008 en Sonora, el punto de repatriación Nogales Uno consideraba los eventos de reapatriación del punto Nogales Tres.</t>
    </r>
  </si>
  <si>
    <r>
      <rPr>
        <vertAlign val="superscript"/>
        <sz val="8"/>
        <rFont val="Arial"/>
        <family val="2"/>
      </rPr>
      <t>3</t>
    </r>
    <r>
      <rPr>
        <sz val="8"/>
        <rFont val="Arial"/>
        <family val="2"/>
      </rPr>
      <t xml:space="preserve"> Hasta 2008  el punto de repatriación Nuevo Laredo II "Juárez-Lincoln" consideraba los eventos de repatriación  del punto Nuevo Laredo I "Miguel Alemán".</t>
    </r>
  </si>
  <si>
    <r>
      <t xml:space="preserve">Ciudad de México </t>
    </r>
    <r>
      <rPr>
        <b/>
        <vertAlign val="superscript"/>
        <sz val="9"/>
        <rFont val="Arial"/>
        <family val="2"/>
      </rPr>
      <t>* 4 5</t>
    </r>
  </si>
  <si>
    <t>* Debido a cambios normativos publicados en el Diario Oficial, Distrito Federal se denomina Ciudad de México a partir del 5 de febrero de 2016.</t>
  </si>
  <si>
    <t>Entidad federativa/ punto de repatriación</t>
  </si>
  <si>
    <t xml:space="preserve">Puerto Vallarta A. I. </t>
  </si>
  <si>
    <t>Eventos de repatriación de mexicanos desde Estados Unidos, según entidad federativa y punto de recepción, 1995-2019</t>
  </si>
  <si>
    <t>n.a</t>
  </si>
  <si>
    <r>
      <t xml:space="preserve">Jalisco </t>
    </r>
    <r>
      <rPr>
        <b/>
        <vertAlign val="superscript"/>
        <sz val="9"/>
        <rFont val="Arial"/>
        <family val="2"/>
      </rPr>
      <t>4 5</t>
    </r>
  </si>
  <si>
    <r>
      <rPr>
        <b/>
        <sz val="8"/>
        <rFont val="Arial"/>
        <family val="2"/>
      </rPr>
      <t xml:space="preserve">Nota:  </t>
    </r>
    <r>
      <rPr>
        <sz val="8"/>
        <rFont val="Arial"/>
        <family val="2"/>
      </rPr>
      <t>Hasta el 29 de septiembre de 2015, según el “</t>
    </r>
    <r>
      <rPr>
        <i/>
        <sz val="8"/>
        <rFont val="Arial"/>
        <family val="2"/>
      </rPr>
      <t>Memorándum de entendimiento entre la Secretaría de Relaciones Exteriores y el Departamento de Seguridad Interna de los Estados Unidos de América sobre la repatriación segura, ordenada, digna y humana de nacionales mexicanos</t>
    </r>
    <r>
      <rPr>
        <sz val="8"/>
        <rFont val="Arial"/>
        <family val="2"/>
      </rPr>
      <t>”, existían 26 puntos oficiales, de los cuales 8 funcionaban como puntos esporádicos (Puerto Palomas, Zaragoza y Porfirio Parra en Chihuahua; Miguel Alemán, Puente Camargo y Puente B&amp;M en Tamaulipas y; Sásabe y Sonoyta en Sonora). A partir de septiembre de 2015, según modificaciones a los “</t>
    </r>
    <r>
      <rPr>
        <i/>
        <sz val="8"/>
        <rFont val="Arial"/>
        <family val="2"/>
      </rPr>
      <t>Arreglos locales para la repatriación de nacionales mexicanos desde Estados Unidos</t>
    </r>
    <r>
      <rPr>
        <sz val="8"/>
        <rFont val="Arial"/>
        <family val="2"/>
      </rPr>
      <t xml:space="preserve">”, se establecen solo 12 puntos oficiales de repatriación de mexicanos, en los otros puntos solo se podrá llevar a cabo una repatriación si la persona repatriada es residente u originaria de esa zona fronteriza o en caso de emergencia. </t>
    </r>
  </si>
  <si>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los puntos oficiales de repatriación del I</t>
    </r>
    <r>
      <rPr>
        <sz val="7"/>
        <rFont val="Arial"/>
        <family val="2"/>
      </rPr>
      <t>NM</t>
    </r>
    <r>
      <rPr>
        <sz val="8"/>
        <rFont val="Arial"/>
        <family val="2"/>
      </rPr>
      <t>.</t>
    </r>
  </si>
  <si>
    <r>
      <rPr>
        <vertAlign val="superscript"/>
        <sz val="8"/>
        <rFont val="Arial"/>
        <family val="2"/>
      </rPr>
      <t>5</t>
    </r>
    <r>
      <rPr>
        <sz val="8"/>
        <rFont val="Arial"/>
        <family val="2"/>
      </rPr>
      <t xml:space="preserve"> Las cifras de 2010 incluye 8 repatriaciones efectuadas en los meses de enero y mayo que no operan bajo el Programa de Repatriación Voluntaria al Interior. Las cifras de 2018 incluyen  14 eventos de connacionales a los que se les emitió una orden de salida voluntaria de Estados Unidos e ingresaron a nuestro país por este aeropuerto y se les entregó una constancia de repatriación. Las cifras de 2019 incluye a dos eventos de connacionales que se consideran especiales por tratarse de personas vulnerables por lo que fueron repatriados vía aérea, uno en octubre al A. I. "Puerto Vallarta" y otro en noviembre al A. I. "Guadalajara".</t>
    </r>
  </si>
  <si>
    <r>
      <rPr>
        <vertAlign val="superscript"/>
        <sz val="8"/>
        <rFont val="Arial"/>
        <family val="2"/>
      </rPr>
      <t>4</t>
    </r>
    <r>
      <rPr>
        <sz val="8"/>
        <rFont val="Arial"/>
        <family val="2"/>
      </rPr>
      <t xml:space="preserve"> Hasta 2011, la información incluye únicamente a los mexicanos detenidos por las autoridades migratorias estadounidenses y que se apegaron al Programa de Repatriación Voluntaria al Interior (PRVI), el cual es uno de los compromisos consignados en el “</t>
    </r>
    <r>
      <rPr>
        <i/>
        <sz val="8"/>
        <rFont val="Arial"/>
        <family val="2"/>
      </rPr>
      <t>Memorándum de Entendimiento sobre la Repatriación Segura, Ordenada, Digna y Humana de Nacionales Mexicanos</t>
    </r>
    <r>
      <rPr>
        <sz val="8"/>
        <rFont val="Arial"/>
        <family val="2"/>
      </rPr>
      <t>”,  para explorar a nivel bilateral mecanismos  para la repatriación de nacionales mexicanos a sus lugares de origen, especialmente desde zonas de alto riesgo en Estados Unidos. El programa aplicaba durante la temporada de verano para evitar el aumento de muertes en la frontera Sonora-Arizona. Para efectos comparativos, las cifras deben sumarse a los repatriados por el estado de Sonora para el periodo antes indicado. 
A partir de  2012, las cifras corresponden al Procedimiento de Repatriación al Interior de México (PRIM), implementado a partir de los compromisos consignados en el “</t>
    </r>
    <r>
      <rPr>
        <i/>
        <sz val="8"/>
        <rFont val="Arial"/>
        <family val="2"/>
      </rPr>
      <t>Memorándum de Coordinación suscrito por la Secretaría de Gobernación de México y el Departamento de Seguridad Interna de EUA</t>
    </r>
    <r>
      <rPr>
        <sz val="8"/>
        <rFont val="Arial"/>
        <family val="2"/>
      </rPr>
      <t>”, en febrero de este año, a través del cual se busca salvaguardar la integridad física y seguridad de los migrantes, toda vez que las repatriaciones a la zona fronteriza los expone a las agresiones de la delincuencia organizada. A partir de diciembre de 2019, con la finalidad de que el traslado de los mexicanos repatriados a sus comunidades de origen sea más corto, se han implementado en diversos aeropuertos vuelos de repatriación al interior además de los que operaban en la Ciudad de México.
Vigencia del Programa: del 12 de julio al 30 de septiembre de 2004; del 10 de junio al 30 de septiembre de 2005; del 7 de julio al 30 de septiembre de 2006; del 9 de julio al 30 de septiembre de 2007, del 21 de julio al 28 de septiembre de 2008; del 22 de agosto al 28 de septiembre de 2009; del 1 de junio al 28 de septiembre de 2010; del 11 de julio al 28 de septiembre de 2011; del 2 de octubre al 29 de noviembre de 2012; del 11 de julio al 31 de diciembre de 2013 ; del 1 de enero de 2014 al 29 de mayo de 2018 y el actual PRIM inició operaciones el 19 de diciembre de 2019.</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</si>
</sst>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_-* &quot;-&quot;_-;_-@_-"/>
    <numFmt numFmtId="165" formatCode="_-#\ ##0_-;\-#\ ##0_-;_-* &quot;- &quot;_-;_-@_-"/>
  </numFmts>
  <fonts count="50">
    <font>
      <sz val="10"/>
      <name val="Arial"/>
      <family val="0"/>
    </font>
    <font>
      <sz val="11"/>
      <color indexed="8"/>
      <name val="Calibri"/>
      <family val="2"/>
    </font>
    <font>
      <sz val="9"/>
      <name val="Arial"/>
      <family val="2"/>
    </font>
    <font>
      <sz val="8"/>
      <name val="Arial"/>
      <family val="2"/>
    </font>
    <font>
      <b/>
      <sz val="8"/>
      <name val="Arial"/>
      <family val="2"/>
    </font>
    <font>
      <b/>
      <sz val="9"/>
      <name val="Arial"/>
      <family val="2"/>
    </font>
    <font>
      <b/>
      <vertAlign val="superscript"/>
      <sz val="9"/>
      <name val="Arial"/>
      <family val="2"/>
    </font>
    <font>
      <vertAlign val="superscript"/>
      <sz val="8"/>
      <name val="Arial"/>
      <family val="2"/>
    </font>
    <font>
      <vertAlign val="superscript"/>
      <sz val="9"/>
      <color indexed="8"/>
      <name val="Arial"/>
      <family val="2"/>
    </font>
    <font>
      <b/>
      <sz val="12"/>
      <name val="Arial"/>
      <family val="2"/>
    </font>
    <font>
      <i/>
      <sz val="8"/>
      <name val="Arial"/>
      <family val="2"/>
    </font>
    <font>
      <sz val="11"/>
      <color indexed="9"/>
      <name val="Calibri"/>
      <family val="2"/>
    </font>
    <font>
      <sz val="9"/>
      <color indexed="8"/>
      <name val="Arial"/>
      <family val="2"/>
    </font>
    <font>
      <sz val="10"/>
      <color indexed="10"/>
      <name val="Arial"/>
      <family val="2"/>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FFFFFF"/>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style="medium"/>
      <right/>
      <top/>
      <bottom/>
    </border>
    <border>
      <left/>
      <right style="medium"/>
      <top/>
      <bottom/>
    </border>
    <border>
      <left style="medium"/>
      <right/>
      <top style="medium"/>
      <bottom style="thin"/>
    </border>
    <border>
      <left/>
      <right/>
      <top style="medium"/>
      <bottom style="thin"/>
    </border>
    <border>
      <left/>
      <right style="medium"/>
      <top style="medium"/>
      <bottom style="thin"/>
    </border>
  </borders>
  <cellStyleXfs count="4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0" fontId="3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41">
    <xf numFmtId="0" fontId="0" fillId="0" borderId="0" xfId="0" applyAlignment="1">
      <alignment/>
    </xf>
    <xf numFmtId="164" fontId="2" fillId="0" borderId="0" xfId="256" applyNumberFormat="1" applyFont="1" applyFill="1" applyBorder="1" applyAlignment="1">
      <alignment horizontal="right" vertical="center" wrapText="1"/>
      <protection/>
    </xf>
    <xf numFmtId="164" fontId="2" fillId="0" borderId="10" xfId="256" applyNumberFormat="1" applyFont="1" applyFill="1" applyBorder="1" applyAlignment="1">
      <alignment horizontal="right" vertical="center" wrapText="1"/>
      <protection/>
    </xf>
    <xf numFmtId="164" fontId="2" fillId="0" borderId="11" xfId="256" applyNumberFormat="1" applyFont="1" applyFill="1" applyBorder="1" applyAlignment="1">
      <alignment horizontal="right" vertical="center" wrapText="1"/>
      <protection/>
    </xf>
    <xf numFmtId="0" fontId="48" fillId="0" borderId="12" xfId="0" applyNumberFormat="1" applyFont="1" applyBorder="1" applyAlignment="1">
      <alignment horizontal="left" indent="3"/>
    </xf>
    <xf numFmtId="0" fontId="5" fillId="33" borderId="13" xfId="256" applyFont="1" applyFill="1" applyBorder="1" applyAlignment="1">
      <alignment horizontal="left" vertical="center" indent="2"/>
      <protection/>
    </xf>
    <xf numFmtId="0" fontId="48" fillId="0" borderId="13" xfId="0" applyNumberFormat="1" applyFont="1" applyBorder="1" applyAlignment="1">
      <alignment horizontal="left" indent="3"/>
    </xf>
    <xf numFmtId="0" fontId="48" fillId="0" borderId="13" xfId="0" applyNumberFormat="1" applyFont="1" applyBorder="1" applyAlignment="1">
      <alignment horizontal="left" vertical="center" wrapText="1" indent="3"/>
    </xf>
    <xf numFmtId="0" fontId="48" fillId="0" borderId="13" xfId="0" applyNumberFormat="1" applyFont="1" applyBorder="1" applyAlignment="1">
      <alignment horizontal="left" vertical="center" indent="3"/>
    </xf>
    <xf numFmtId="0" fontId="48" fillId="0" borderId="13" xfId="0" applyNumberFormat="1" applyFont="1" applyBorder="1" applyAlignment="1">
      <alignment horizontal="left" wrapText="1" indent="3"/>
    </xf>
    <xf numFmtId="0" fontId="5" fillId="33" borderId="13" xfId="256" applyFont="1" applyFill="1" applyBorder="1" applyAlignment="1">
      <alignment horizontal="left" vertical="center" indent="1"/>
      <protection/>
    </xf>
    <xf numFmtId="0" fontId="0" fillId="0" borderId="0" xfId="0" applyFill="1" applyAlignment="1">
      <alignment/>
    </xf>
    <xf numFmtId="0" fontId="5" fillId="0" borderId="13" xfId="256" applyFont="1" applyFill="1" applyBorder="1" applyAlignment="1">
      <alignment horizontal="left" vertical="center" indent="1"/>
      <protection/>
    </xf>
    <xf numFmtId="0" fontId="48" fillId="0" borderId="0" xfId="0" applyNumberFormat="1" applyFont="1" applyBorder="1" applyAlignment="1">
      <alignment horizontal="left" indent="3"/>
    </xf>
    <xf numFmtId="0" fontId="5" fillId="0" borderId="0" xfId="323" applyFont="1" applyFill="1" applyBorder="1" applyAlignment="1">
      <alignment horizontal="center" vertical="center" wrapText="1"/>
      <protection/>
    </xf>
    <xf numFmtId="0" fontId="2" fillId="0" borderId="13" xfId="256" applyFont="1" applyFill="1" applyBorder="1" applyAlignment="1">
      <alignment horizontal="left" vertical="center" wrapText="1" indent="1"/>
      <protection/>
    </xf>
    <xf numFmtId="0" fontId="5" fillId="0" borderId="14" xfId="323" applyFont="1" applyFill="1" applyBorder="1" applyAlignment="1">
      <alignment horizontal="center" vertical="center" wrapText="1"/>
      <protection/>
    </xf>
    <xf numFmtId="0" fontId="3" fillId="0" borderId="0" xfId="323" applyFont="1" applyFill="1" applyAlignment="1">
      <alignment vertical="top" wrapText="1"/>
      <protection/>
    </xf>
    <xf numFmtId="0" fontId="48" fillId="0" borderId="13" xfId="256" applyFont="1" applyFill="1" applyBorder="1" applyAlignment="1">
      <alignment horizontal="left" vertical="center" indent="3"/>
      <protection/>
    </xf>
    <xf numFmtId="0" fontId="2" fillId="33" borderId="15" xfId="256" applyFont="1" applyFill="1" applyBorder="1" applyAlignment="1">
      <alignment horizontal="left" vertical="center" wrapText="1" indent="1"/>
      <protection/>
    </xf>
    <xf numFmtId="0" fontId="2" fillId="33" borderId="16" xfId="323" applyFont="1" applyFill="1" applyBorder="1" applyAlignment="1">
      <alignment horizontal="center" vertical="center" wrapText="1"/>
      <protection/>
    </xf>
    <xf numFmtId="0" fontId="2" fillId="33" borderId="17" xfId="323" applyFont="1" applyFill="1" applyBorder="1" applyAlignment="1">
      <alignment horizontal="center" vertical="center" wrapText="1"/>
      <protection/>
    </xf>
    <xf numFmtId="0" fontId="0" fillId="0" borderId="0" xfId="0" applyFont="1" applyAlignment="1">
      <alignment/>
    </xf>
    <xf numFmtId="0" fontId="0" fillId="0" borderId="0" xfId="0" applyFont="1" applyAlignment="1">
      <alignment vertical="top"/>
    </xf>
    <xf numFmtId="0" fontId="0" fillId="0" borderId="0" xfId="0" applyFont="1" applyAlignment="1">
      <alignment vertical="top" wrapText="1"/>
    </xf>
    <xf numFmtId="0" fontId="0" fillId="0" borderId="0" xfId="0" applyAlignment="1">
      <alignment wrapText="1"/>
    </xf>
    <xf numFmtId="165" fontId="5" fillId="33" borderId="0" xfId="323" applyNumberFormat="1" applyFont="1" applyFill="1" applyBorder="1" applyAlignment="1">
      <alignment horizontal="right" vertical="center" wrapText="1"/>
      <protection/>
    </xf>
    <xf numFmtId="165" fontId="5" fillId="33" borderId="14" xfId="323" applyNumberFormat="1" applyFont="1" applyFill="1" applyBorder="1" applyAlignment="1">
      <alignment horizontal="right" vertical="center" wrapText="1"/>
      <protection/>
    </xf>
    <xf numFmtId="165" fontId="5" fillId="0" borderId="0" xfId="323" applyNumberFormat="1" applyFont="1" applyFill="1" applyBorder="1" applyAlignment="1">
      <alignment horizontal="right" vertical="center" wrapText="1"/>
      <protection/>
    </xf>
    <xf numFmtId="165" fontId="5" fillId="0" borderId="14" xfId="323" applyNumberFormat="1" applyFont="1" applyFill="1" applyBorder="1" applyAlignment="1">
      <alignment horizontal="right" vertical="center" wrapText="1"/>
      <protection/>
    </xf>
    <xf numFmtId="165" fontId="2" fillId="0" borderId="0" xfId="256" applyNumberFormat="1" applyFont="1" applyFill="1" applyBorder="1" applyAlignment="1">
      <alignment horizontal="right" vertical="center" wrapText="1"/>
      <protection/>
    </xf>
    <xf numFmtId="165" fontId="2" fillId="0" borderId="14" xfId="256" applyNumberFormat="1" applyFont="1" applyFill="1" applyBorder="1" applyAlignment="1">
      <alignment horizontal="right" vertical="center" wrapText="1"/>
      <protection/>
    </xf>
    <xf numFmtId="0" fontId="0" fillId="0" borderId="0" xfId="0" applyFont="1" applyAlignment="1">
      <alignment wrapText="1"/>
    </xf>
    <xf numFmtId="0" fontId="49" fillId="0" borderId="0" xfId="0" applyFont="1" applyAlignment="1">
      <alignment/>
    </xf>
    <xf numFmtId="0" fontId="0" fillId="0" borderId="0" xfId="0" applyBorder="1" applyAlignment="1">
      <alignment wrapText="1"/>
    </xf>
    <xf numFmtId="0" fontId="0" fillId="0" borderId="0" xfId="0" applyFont="1" applyBorder="1" applyAlignment="1">
      <alignment wrapText="1"/>
    </xf>
    <xf numFmtId="0" fontId="49" fillId="0" borderId="0" xfId="0" applyFont="1" applyFill="1" applyAlignment="1">
      <alignment/>
    </xf>
    <xf numFmtId="0" fontId="3" fillId="0" borderId="0" xfId="0" applyFont="1" applyFill="1" applyAlignment="1">
      <alignment horizontal="left"/>
    </xf>
    <xf numFmtId="0" fontId="3" fillId="0" borderId="0" xfId="323" applyFont="1" applyFill="1" applyAlignment="1">
      <alignment horizontal="justify" vertical="top" wrapText="1"/>
      <protection/>
    </xf>
    <xf numFmtId="0" fontId="3" fillId="0" borderId="0" xfId="256" applyFont="1" applyFill="1" applyBorder="1" applyAlignment="1">
      <alignment horizontal="justify" vertical="top" wrapText="1"/>
      <protection/>
    </xf>
    <xf numFmtId="0" fontId="9" fillId="0" borderId="0" xfId="0" applyFont="1" applyAlignment="1">
      <alignment horizontal="center"/>
    </xf>
  </cellXfs>
  <cellStyles count="4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Estilo 2" xfId="46"/>
    <cellStyle name="Estilo 3" xfId="47"/>
    <cellStyle name="Estilo 4" xfId="48"/>
    <cellStyle name="Hipervínculo 10" xfId="49"/>
    <cellStyle name="Hipervínculo 10 2" xfId="50"/>
    <cellStyle name="Hipervínculo 11" xfId="51"/>
    <cellStyle name="Hipervínculo 11 2" xfId="52"/>
    <cellStyle name="Hipervínculo 12" xfId="53"/>
    <cellStyle name="Hipervínculo 12 2" xfId="54"/>
    <cellStyle name="Hipervínculo 13" xfId="55"/>
    <cellStyle name="Hipervínculo 14" xfId="56"/>
    <cellStyle name="Hipervínculo 15" xfId="57"/>
    <cellStyle name="Hipervínculo 16" xfId="58"/>
    <cellStyle name="Hipervínculo 17" xfId="59"/>
    <cellStyle name="Hipervínculo 18" xfId="60"/>
    <cellStyle name="Hipervínculo 19" xfId="61"/>
    <cellStyle name="Hipervínculo 2" xfId="62"/>
    <cellStyle name="Hipervínculo 2 2" xfId="63"/>
    <cellStyle name="Hipervínculo 20" xfId="64"/>
    <cellStyle name="Hipervínculo 21" xfId="65"/>
    <cellStyle name="Hipervínculo 22" xfId="66"/>
    <cellStyle name="Hipervínculo 23" xfId="67"/>
    <cellStyle name="Hipervínculo 24" xfId="68"/>
    <cellStyle name="Hipervínculo 25" xfId="69"/>
    <cellStyle name="Hipervínculo 26" xfId="70"/>
    <cellStyle name="Hipervínculo 27" xfId="71"/>
    <cellStyle name="Hipervínculo 28" xfId="72"/>
    <cellStyle name="Hipervínculo 29" xfId="73"/>
    <cellStyle name="Hipervínculo 3" xfId="74"/>
    <cellStyle name="Hipervínculo 3 2" xfId="75"/>
    <cellStyle name="Hipervínculo 30" xfId="76"/>
    <cellStyle name="Hipervínculo 31" xfId="77"/>
    <cellStyle name="Hipervínculo 32" xfId="78"/>
    <cellStyle name="Hipervínculo 4" xfId="79"/>
    <cellStyle name="Hipervínculo 4 2" xfId="80"/>
    <cellStyle name="Hipervínculo 5" xfId="81"/>
    <cellStyle name="Hipervínculo 5 2" xfId="82"/>
    <cellStyle name="Hipervínculo 6" xfId="83"/>
    <cellStyle name="Hipervínculo 6 2" xfId="84"/>
    <cellStyle name="Hipervínculo 7" xfId="85"/>
    <cellStyle name="Hipervínculo 7 2" xfId="86"/>
    <cellStyle name="Hipervínculo 8" xfId="87"/>
    <cellStyle name="Hipervínculo 8 2" xfId="88"/>
    <cellStyle name="Hipervínculo 9" xfId="89"/>
    <cellStyle name="Hipervínculo 9 2" xfId="90"/>
    <cellStyle name="Hipervínculo visitado 10" xfId="91"/>
    <cellStyle name="Hipervínculo visitado 10 2" xfId="92"/>
    <cellStyle name="Hipervínculo visitado 11" xfId="93"/>
    <cellStyle name="Hipervínculo visitado 11 2" xfId="94"/>
    <cellStyle name="Hipervínculo visitado 12" xfId="95"/>
    <cellStyle name="Hipervínculo visitado 12 2" xfId="96"/>
    <cellStyle name="Hipervínculo visitado 13" xfId="97"/>
    <cellStyle name="Hipervínculo visitado 14" xfId="98"/>
    <cellStyle name="Hipervínculo visitado 15" xfId="99"/>
    <cellStyle name="Hipervínculo visitado 16" xfId="100"/>
    <cellStyle name="Hipervínculo visitado 17" xfId="101"/>
    <cellStyle name="Hipervínculo visitado 18" xfId="102"/>
    <cellStyle name="Hipervínculo visitado 19" xfId="103"/>
    <cellStyle name="Hipervínculo visitado 2" xfId="104"/>
    <cellStyle name="Hipervínculo visitado 2 2" xfId="105"/>
    <cellStyle name="Hipervínculo visitado 20" xfId="106"/>
    <cellStyle name="Hipervínculo visitado 21" xfId="107"/>
    <cellStyle name="Hipervínculo visitado 22" xfId="108"/>
    <cellStyle name="Hipervínculo visitado 23" xfId="109"/>
    <cellStyle name="Hipervínculo visitado 24" xfId="110"/>
    <cellStyle name="Hipervínculo visitado 25" xfId="111"/>
    <cellStyle name="Hipervínculo visitado 26" xfId="112"/>
    <cellStyle name="Hipervínculo visitado 27" xfId="113"/>
    <cellStyle name="Hipervínculo visitado 28" xfId="114"/>
    <cellStyle name="Hipervínculo visitado 29" xfId="115"/>
    <cellStyle name="Hipervínculo visitado 3" xfId="116"/>
    <cellStyle name="Hipervínculo visitado 3 2" xfId="117"/>
    <cellStyle name="Hipervínculo visitado 30" xfId="118"/>
    <cellStyle name="Hipervínculo visitado 31" xfId="119"/>
    <cellStyle name="Hipervínculo visitado 32" xfId="120"/>
    <cellStyle name="Hipervínculo visitado 4" xfId="121"/>
    <cellStyle name="Hipervínculo visitado 4 2" xfId="122"/>
    <cellStyle name="Hipervínculo visitado 5" xfId="123"/>
    <cellStyle name="Hipervínculo visitado 5 2" xfId="124"/>
    <cellStyle name="Hipervínculo visitado 6" xfId="125"/>
    <cellStyle name="Hipervínculo visitado 6 2" xfId="126"/>
    <cellStyle name="Hipervínculo visitado 7" xfId="127"/>
    <cellStyle name="Hipervínculo visitado 7 2" xfId="128"/>
    <cellStyle name="Hipervínculo visitado 8" xfId="129"/>
    <cellStyle name="Hipervínculo visitado 8 2" xfId="130"/>
    <cellStyle name="Hipervínculo visitado 9" xfId="131"/>
    <cellStyle name="Hipervínculo visitado 9 2" xfId="132"/>
    <cellStyle name="Incorrecto" xfId="133"/>
    <cellStyle name="Comma" xfId="134"/>
    <cellStyle name="Comma [0]" xfId="135"/>
    <cellStyle name="Currency" xfId="136"/>
    <cellStyle name="Currency [0]" xfId="137"/>
    <cellStyle name="Neutral" xfId="138"/>
    <cellStyle name="Normal 17 2" xfId="139"/>
    <cellStyle name="Normal 17 2 2" xfId="140"/>
    <cellStyle name="Normal 17 3" xfId="141"/>
    <cellStyle name="Normal 17 3 2" xfId="142"/>
    <cellStyle name="Normal 18 2" xfId="143"/>
    <cellStyle name="Normal 18 2 2" xfId="144"/>
    <cellStyle name="Normal 18 3" xfId="145"/>
    <cellStyle name="Normal 18 3 2" xfId="146"/>
    <cellStyle name="Normal 19 2" xfId="147"/>
    <cellStyle name="Normal 19 2 2" xfId="148"/>
    <cellStyle name="Normal 19 3" xfId="149"/>
    <cellStyle name="Normal 19 3 2" xfId="150"/>
    <cellStyle name="Normal 2" xfId="151"/>
    <cellStyle name="Normal 2 10" xfId="152"/>
    <cellStyle name="Normal 2 11" xfId="153"/>
    <cellStyle name="Normal 2 12" xfId="154"/>
    <cellStyle name="Normal 2 12 2" xfId="155"/>
    <cellStyle name="Normal 2 12 3" xfId="156"/>
    <cellStyle name="Normal 2 12 4" xfId="157"/>
    <cellStyle name="Normal 2 12 5" xfId="158"/>
    <cellStyle name="Normal 2 12_03 0_Recha._ Aseg._Dev._y Repa. propues." xfId="159"/>
    <cellStyle name="Normal 2 13" xfId="160"/>
    <cellStyle name="Normal 2 13 2" xfId="161"/>
    <cellStyle name="Normal 2 13 3" xfId="162"/>
    <cellStyle name="Normal 2 13 4" xfId="163"/>
    <cellStyle name="Normal 2 13 5" xfId="164"/>
    <cellStyle name="Normal 2 13_03 0_Recha._ Aseg._Dev._y Repa. propues." xfId="165"/>
    <cellStyle name="Normal 2 14" xfId="166"/>
    <cellStyle name="Normal 2 14 2" xfId="167"/>
    <cellStyle name="Normal 2 14 3" xfId="168"/>
    <cellStyle name="Normal 2 14 4" xfId="169"/>
    <cellStyle name="Normal 2 14 5" xfId="170"/>
    <cellStyle name="Normal 2 14_03 0_Recha._ Aseg._Dev._y Repa. propues." xfId="171"/>
    <cellStyle name="Normal 2 15" xfId="172"/>
    <cellStyle name="Normal 2 16" xfId="173"/>
    <cellStyle name="Normal 2 16 2" xfId="174"/>
    <cellStyle name="Normal 2 16 3" xfId="175"/>
    <cellStyle name="Normal 2 16 4" xfId="176"/>
    <cellStyle name="Normal 2 16_03 0_Recha._ Aseg._Dev._y Repa. propues." xfId="177"/>
    <cellStyle name="Normal 2 17" xfId="178"/>
    <cellStyle name="Normal 2 17 2" xfId="179"/>
    <cellStyle name="Normal 2 17 3" xfId="180"/>
    <cellStyle name="Normal 2 17 4" xfId="181"/>
    <cellStyle name="Normal 2 17_03 0_Recha._ Aseg._Dev._y Repa. propues." xfId="182"/>
    <cellStyle name="Normal 2 18" xfId="183"/>
    <cellStyle name="Normal 2 19" xfId="184"/>
    <cellStyle name="Normal 2 2" xfId="185"/>
    <cellStyle name="Normal 2 2 2" xfId="186"/>
    <cellStyle name="Normal 2 2 3" xfId="187"/>
    <cellStyle name="Normal 2 2 4" xfId="188"/>
    <cellStyle name="Normal 2 2 5" xfId="189"/>
    <cellStyle name="Normal 2 2 6" xfId="190"/>
    <cellStyle name="Normal 2 2 7" xfId="191"/>
    <cellStyle name="Normal 2 2 8" xfId="192"/>
    <cellStyle name="Normal 2 2_03 0_Recha._ Aseg._Dev._y Repa. propues." xfId="193"/>
    <cellStyle name="Normal 2 20" xfId="194"/>
    <cellStyle name="Normal 2 21" xfId="195"/>
    <cellStyle name="Normal 2 22" xfId="196"/>
    <cellStyle name="Normal 2 23" xfId="197"/>
    <cellStyle name="Normal 2 24" xfId="198"/>
    <cellStyle name="Normal 2 24 2" xfId="199"/>
    <cellStyle name="Normal 2 25" xfId="200"/>
    <cellStyle name="Normal 2 25 2" xfId="201"/>
    <cellStyle name="Normal 2 26" xfId="202"/>
    <cellStyle name="Normal 2 26 2" xfId="203"/>
    <cellStyle name="Normal 2 27" xfId="204"/>
    <cellStyle name="Normal 2 3" xfId="205"/>
    <cellStyle name="Normal 2 3 2" xfId="206"/>
    <cellStyle name="Normal 2 3 3" xfId="207"/>
    <cellStyle name="Normal 2 3 4" xfId="208"/>
    <cellStyle name="Normal 2 3 5" xfId="209"/>
    <cellStyle name="Normal 2 3 6" xfId="210"/>
    <cellStyle name="Normal 2 3 7" xfId="211"/>
    <cellStyle name="Normal 2 3 8" xfId="212"/>
    <cellStyle name="Normal 2 3_03 0_Recha._ Aseg._Dev._y Repa. propues." xfId="213"/>
    <cellStyle name="Normal 2 4" xfId="214"/>
    <cellStyle name="Normal 2 5" xfId="215"/>
    <cellStyle name="Normal 2 6" xfId="216"/>
    <cellStyle name="Normal 2 7" xfId="217"/>
    <cellStyle name="Normal 2 8" xfId="218"/>
    <cellStyle name="Normal 2 9" xfId="219"/>
    <cellStyle name="Normal 21 2" xfId="220"/>
    <cellStyle name="Normal 21 2 2" xfId="221"/>
    <cellStyle name="Normal 21 3" xfId="222"/>
    <cellStyle name="Normal 21 3 2" xfId="223"/>
    <cellStyle name="Normal 22 2" xfId="224"/>
    <cellStyle name="Normal 22 2 2" xfId="225"/>
    <cellStyle name="Normal 22 3" xfId="226"/>
    <cellStyle name="Normal 22 3 2" xfId="227"/>
    <cellStyle name="Normal 23 2" xfId="228"/>
    <cellStyle name="Normal 23 2 2" xfId="229"/>
    <cellStyle name="Normal 23 3" xfId="230"/>
    <cellStyle name="Normal 23 3 2" xfId="231"/>
    <cellStyle name="Normal 3" xfId="232"/>
    <cellStyle name="Normal 3 10" xfId="233"/>
    <cellStyle name="Normal 3 10 2" xfId="234"/>
    <cellStyle name="Normal 3 11" xfId="235"/>
    <cellStyle name="Normal 3 11 2" xfId="236"/>
    <cellStyle name="Normal 3 2" xfId="237"/>
    <cellStyle name="Normal 3 2 2" xfId="238"/>
    <cellStyle name="Normal 3 3" xfId="239"/>
    <cellStyle name="Normal 3 3 2" xfId="240"/>
    <cellStyle name="Normal 3 4" xfId="241"/>
    <cellStyle name="Normal 3 4 2" xfId="242"/>
    <cellStyle name="Normal 3 5" xfId="243"/>
    <cellStyle name="Normal 3 5 2" xfId="244"/>
    <cellStyle name="Normal 3 6" xfId="245"/>
    <cellStyle name="Normal 3 6 2" xfId="246"/>
    <cellStyle name="Normal 3 6 3" xfId="247"/>
    <cellStyle name="Normal 3 6 4" xfId="248"/>
    <cellStyle name="Normal 3 6_03 0_Recha._ Aseg._Dev._y Repa. propues." xfId="249"/>
    <cellStyle name="Normal 3 7" xfId="250"/>
    <cellStyle name="Normal 3 8" xfId="251"/>
    <cellStyle name="Normal 3 9" xfId="252"/>
    <cellStyle name="Normal 39 2" xfId="253"/>
    <cellStyle name="Normal 39 2 2" xfId="254"/>
    <cellStyle name="Normal 4" xfId="255"/>
    <cellStyle name="Normal 4 10" xfId="256"/>
    <cellStyle name="Normal 4 11" xfId="257"/>
    <cellStyle name="Normal 4 12" xfId="258"/>
    <cellStyle name="Normal 4 13" xfId="259"/>
    <cellStyle name="Normal 4 13 2" xfId="260"/>
    <cellStyle name="Normal 4 14" xfId="261"/>
    <cellStyle name="Normal 4 14 2" xfId="262"/>
    <cellStyle name="Normal 4 15" xfId="263"/>
    <cellStyle name="Normal 4 15 2" xfId="264"/>
    <cellStyle name="Normal 4 2" xfId="265"/>
    <cellStyle name="Normal 4 3" xfId="266"/>
    <cellStyle name="Normal 4 4" xfId="267"/>
    <cellStyle name="Normal 4 5" xfId="268"/>
    <cellStyle name="Normal 4 6" xfId="269"/>
    <cellStyle name="Normal 4 6 2" xfId="270"/>
    <cellStyle name="Normal 4 7" xfId="271"/>
    <cellStyle name="Normal 4 7 2" xfId="272"/>
    <cellStyle name="Normal 4 8" xfId="273"/>
    <cellStyle name="Normal 4 8 2" xfId="274"/>
    <cellStyle name="Normal 4 9" xfId="275"/>
    <cellStyle name="Normal 4 9 2" xfId="276"/>
    <cellStyle name="Normal 5" xfId="277"/>
    <cellStyle name="Normal 5 10" xfId="278"/>
    <cellStyle name="Normal 5 11" xfId="279"/>
    <cellStyle name="Normal 5 2" xfId="280"/>
    <cellStyle name="Normal 5 3" xfId="281"/>
    <cellStyle name="Normal 5 4" xfId="282"/>
    <cellStyle name="Normal 5 5" xfId="283"/>
    <cellStyle name="Normal 5 6" xfId="284"/>
    <cellStyle name="Normal 5 6 2" xfId="285"/>
    <cellStyle name="Normal 5 6 3" xfId="286"/>
    <cellStyle name="Normal 5 6 4" xfId="287"/>
    <cellStyle name="Normal 5 6 5" xfId="288"/>
    <cellStyle name="Normal 5 6_03 0_Recha._ Aseg._Dev._y Repa. propues." xfId="289"/>
    <cellStyle name="Normal 5 7" xfId="290"/>
    <cellStyle name="Normal 5 7 2" xfId="291"/>
    <cellStyle name="Normal 5 7 3" xfId="292"/>
    <cellStyle name="Normal 5 7 4" xfId="293"/>
    <cellStyle name="Normal 5 7 5" xfId="294"/>
    <cellStyle name="Normal 5 7_03 0_Recha._ Aseg._Dev._y Repa. propues." xfId="295"/>
    <cellStyle name="Normal 5 8" xfId="296"/>
    <cellStyle name="Normal 5 8 2" xfId="297"/>
    <cellStyle name="Normal 5 8 3" xfId="298"/>
    <cellStyle name="Normal 5 8 4" xfId="299"/>
    <cellStyle name="Normal 5 8 5" xfId="300"/>
    <cellStyle name="Normal 5 8_03 0_Recha._ Aseg._Dev._y Repa. propues." xfId="301"/>
    <cellStyle name="Normal 5 9" xfId="302"/>
    <cellStyle name="Normal 6 2" xfId="303"/>
    <cellStyle name="Normal 6 3" xfId="304"/>
    <cellStyle name="Normal 7 2" xfId="305"/>
    <cellStyle name="Normal 7 2 2" xfId="306"/>
    <cellStyle name="Normal 7 3" xfId="307"/>
    <cellStyle name="Normal 7 3 2" xfId="308"/>
    <cellStyle name="Normal 7 4" xfId="309"/>
    <cellStyle name="Normal 7 4 2" xfId="310"/>
    <cellStyle name="Normal 7 5" xfId="311"/>
    <cellStyle name="Normal 7 5 2" xfId="312"/>
    <cellStyle name="Normal 7 6" xfId="313"/>
    <cellStyle name="Normal 7 6 2" xfId="314"/>
    <cellStyle name="Normal 7 7" xfId="315"/>
    <cellStyle name="Normal 7 7 2" xfId="316"/>
    <cellStyle name="Normal 8 2" xfId="317"/>
    <cellStyle name="Normal 8 3" xfId="318"/>
    <cellStyle name="Normal 8 4" xfId="319"/>
    <cellStyle name="Normal 8 5" xfId="320"/>
    <cellStyle name="Normal 8 6" xfId="321"/>
    <cellStyle name="Normal 8 7" xfId="322"/>
    <cellStyle name="Normal_EXP-RECH-DEP 2" xfId="323"/>
    <cellStyle name="Notas" xfId="324"/>
    <cellStyle name="Notas 10" xfId="325"/>
    <cellStyle name="Notas 10 2" xfId="326"/>
    <cellStyle name="Notas 10 2 2" xfId="327"/>
    <cellStyle name="Notas 10 3" xfId="328"/>
    <cellStyle name="Notas 11" xfId="329"/>
    <cellStyle name="Notas 11 2" xfId="330"/>
    <cellStyle name="Notas 11 2 2" xfId="331"/>
    <cellStyle name="Notas 11 3" xfId="332"/>
    <cellStyle name="Notas 12" xfId="333"/>
    <cellStyle name="Notas 12 2" xfId="334"/>
    <cellStyle name="Notas 12 2 2" xfId="335"/>
    <cellStyle name="Notas 12 3" xfId="336"/>
    <cellStyle name="Notas 13" xfId="337"/>
    <cellStyle name="Notas 13 2" xfId="338"/>
    <cellStyle name="Notas 14" xfId="339"/>
    <cellStyle name="Notas 14 2" xfId="340"/>
    <cellStyle name="Notas 15" xfId="341"/>
    <cellStyle name="Notas 15 2" xfId="342"/>
    <cellStyle name="Notas 16" xfId="343"/>
    <cellStyle name="Notas 16 2" xfId="344"/>
    <cellStyle name="Notas 17" xfId="345"/>
    <cellStyle name="Notas 17 2" xfId="346"/>
    <cellStyle name="Notas 18" xfId="347"/>
    <cellStyle name="Notas 18 2" xfId="348"/>
    <cellStyle name="Notas 19" xfId="349"/>
    <cellStyle name="Notas 19 2" xfId="350"/>
    <cellStyle name="Notas 2" xfId="351"/>
    <cellStyle name="Notas 2 2" xfId="352"/>
    <cellStyle name="Notas 2 2 2" xfId="353"/>
    <cellStyle name="Notas 2 3" xfId="354"/>
    <cellStyle name="Notas 20" xfId="355"/>
    <cellStyle name="Notas 20 2" xfId="356"/>
    <cellStyle name="Notas 21" xfId="357"/>
    <cellStyle name="Notas 21 2" xfId="358"/>
    <cellStyle name="Notas 22" xfId="359"/>
    <cellStyle name="Notas 22 2" xfId="360"/>
    <cellStyle name="Notas 23" xfId="361"/>
    <cellStyle name="Notas 23 2" xfId="362"/>
    <cellStyle name="Notas 24" xfId="363"/>
    <cellStyle name="Notas 24 2" xfId="364"/>
    <cellStyle name="Notas 25" xfId="365"/>
    <cellStyle name="Notas 25 2" xfId="366"/>
    <cellStyle name="Notas 26" xfId="367"/>
    <cellStyle name="Notas 26 2" xfId="368"/>
    <cellStyle name="Notas 27" xfId="369"/>
    <cellStyle name="Notas 27 2" xfId="370"/>
    <cellStyle name="Notas 28" xfId="371"/>
    <cellStyle name="Notas 28 2" xfId="372"/>
    <cellStyle name="Notas 29" xfId="373"/>
    <cellStyle name="Notas 29 2" xfId="374"/>
    <cellStyle name="Notas 3" xfId="375"/>
    <cellStyle name="Notas 3 2" xfId="376"/>
    <cellStyle name="Notas 3 2 2" xfId="377"/>
    <cellStyle name="Notas 3 3" xfId="378"/>
    <cellStyle name="Notas 30" xfId="379"/>
    <cellStyle name="Notas 30 2" xfId="380"/>
    <cellStyle name="Notas 31" xfId="381"/>
    <cellStyle name="Notas 31 2" xfId="382"/>
    <cellStyle name="Notas 32" xfId="383"/>
    <cellStyle name="Notas 32 2" xfId="384"/>
    <cellStyle name="Notas 4" xfId="385"/>
    <cellStyle name="Notas 4 2" xfId="386"/>
    <cellStyle name="Notas 4 2 2" xfId="387"/>
    <cellStyle name="Notas 4 3" xfId="388"/>
    <cellStyle name="Notas 5" xfId="389"/>
    <cellStyle name="Notas 5 2" xfId="390"/>
    <cellStyle name="Notas 5 2 2" xfId="391"/>
    <cellStyle name="Notas 5 3" xfId="392"/>
    <cellStyle name="Notas 6" xfId="393"/>
    <cellStyle name="Notas 6 2" xfId="394"/>
    <cellStyle name="Notas 6 2 2" xfId="395"/>
    <cellStyle name="Notas 6 3" xfId="396"/>
    <cellStyle name="Notas 7" xfId="397"/>
    <cellStyle name="Notas 7 2" xfId="398"/>
    <cellStyle name="Notas 7 2 2" xfId="399"/>
    <cellStyle name="Notas 7 3" xfId="400"/>
    <cellStyle name="Notas 8" xfId="401"/>
    <cellStyle name="Notas 8 2" xfId="402"/>
    <cellStyle name="Notas 8 2 2" xfId="403"/>
    <cellStyle name="Notas 8 3" xfId="404"/>
    <cellStyle name="Notas 9" xfId="405"/>
    <cellStyle name="Notas 9 2" xfId="406"/>
    <cellStyle name="Notas 9 2 2" xfId="407"/>
    <cellStyle name="Notas 9 3" xfId="408"/>
    <cellStyle name="Percent" xfId="409"/>
    <cellStyle name="Salida" xfId="410"/>
    <cellStyle name="Texto de advertencia" xfId="411"/>
    <cellStyle name="Texto explicativo" xfId="412"/>
    <cellStyle name="Título" xfId="413"/>
    <cellStyle name="Título 1" xfId="414"/>
    <cellStyle name="Título 2" xfId="415"/>
    <cellStyle name="Título 3" xfId="416"/>
    <cellStyle name="Total" xfId="4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ise&#241;o\iliana\ane96\ANU19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m.gob.mx/Trabajos/Estadis/Boletines/Bol99/Junio/bol-Jun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MI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SICAS"/>
      <sheetName val="FLUJO"/>
      <sheetName val="FMVC"/>
      <sheetName val="MARIT_FRONT."/>
      <sheetName val="TRAMITES"/>
      <sheetName val="EXP-RECH "/>
      <sheetName val="QUERELLAS "/>
      <sheetName val="GPOS_PROTECCIÓN (2)"/>
      <sheetName val="REPATRIACION"/>
    </sheetNames>
    <sheetDataSet>
      <sheetData sheetId="1">
        <row r="12">
          <cell r="AN12">
            <v>2598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B1:AB65"/>
  <sheetViews>
    <sheetView tabSelected="1" zoomScaleSheetLayoutView="100" zoomScalePageLayoutView="0" workbookViewId="0" topLeftCell="A1">
      <selection activeCell="A1" sqref="A1"/>
    </sheetView>
  </sheetViews>
  <sheetFormatPr defaultColWidth="11.421875" defaultRowHeight="12.75"/>
  <cols>
    <col min="1" max="1" width="0.85546875" style="0" customWidth="1"/>
    <col min="2" max="2" width="39.28125" style="0" customWidth="1"/>
    <col min="3" max="5" width="8.00390625" style="25" customWidth="1"/>
    <col min="6" max="8" width="9.421875" style="25" customWidth="1"/>
    <col min="9" max="24" width="8.00390625" style="25" customWidth="1"/>
    <col min="25" max="26" width="8.00390625" style="34" customWidth="1"/>
    <col min="27" max="27" width="8.57421875" style="34" bestFit="1" customWidth="1"/>
    <col min="28" max="28" width="0.85546875" style="0" customWidth="1"/>
  </cols>
  <sheetData>
    <row r="1" ht="12.75">
      <c r="B1" s="33"/>
    </row>
    <row r="2" spans="2:27" ht="15.75">
      <c r="B2" s="40" t="s">
        <v>46</v>
      </c>
      <c r="C2" s="40"/>
      <c r="D2" s="40"/>
      <c r="E2" s="40"/>
      <c r="F2" s="40"/>
      <c r="G2" s="40"/>
      <c r="H2" s="40"/>
      <c r="I2" s="40"/>
      <c r="J2" s="40"/>
      <c r="K2" s="40"/>
      <c r="L2" s="40"/>
      <c r="M2" s="40"/>
      <c r="N2" s="40"/>
      <c r="O2" s="40"/>
      <c r="P2" s="40"/>
      <c r="Q2" s="40"/>
      <c r="R2" s="40"/>
      <c r="S2" s="40"/>
      <c r="T2" s="40"/>
      <c r="U2" s="40"/>
      <c r="V2" s="40"/>
      <c r="W2" s="40"/>
      <c r="X2" s="40"/>
      <c r="Y2" s="40"/>
      <c r="Z2" s="40"/>
      <c r="AA2" s="40"/>
    </row>
    <row r="3" ht="12.75">
      <c r="B3" s="36"/>
    </row>
    <row r="4" ht="6.75" customHeight="1" thickBot="1"/>
    <row r="5" spans="2:27" ht="35.25" customHeight="1">
      <c r="B5" s="19" t="s">
        <v>44</v>
      </c>
      <c r="C5" s="20">
        <v>1995</v>
      </c>
      <c r="D5" s="20">
        <v>1996</v>
      </c>
      <c r="E5" s="20">
        <v>1997</v>
      </c>
      <c r="F5" s="20">
        <v>1998</v>
      </c>
      <c r="G5" s="20">
        <v>1999</v>
      </c>
      <c r="H5" s="20">
        <v>2000</v>
      </c>
      <c r="I5" s="20">
        <v>2001</v>
      </c>
      <c r="J5" s="20">
        <v>2002</v>
      </c>
      <c r="K5" s="20">
        <v>2003</v>
      </c>
      <c r="L5" s="20">
        <v>2004</v>
      </c>
      <c r="M5" s="20">
        <v>2005</v>
      </c>
      <c r="N5" s="20">
        <v>2006</v>
      </c>
      <c r="O5" s="20">
        <v>2007</v>
      </c>
      <c r="P5" s="20">
        <v>2008</v>
      </c>
      <c r="Q5" s="20">
        <v>2009</v>
      </c>
      <c r="R5" s="20">
        <v>2010</v>
      </c>
      <c r="S5" s="20">
        <v>2011</v>
      </c>
      <c r="T5" s="20">
        <v>2012</v>
      </c>
      <c r="U5" s="20">
        <v>2013</v>
      </c>
      <c r="V5" s="20">
        <v>2014</v>
      </c>
      <c r="W5" s="20">
        <v>2015</v>
      </c>
      <c r="X5" s="20">
        <v>2016</v>
      </c>
      <c r="Y5" s="20">
        <v>2017</v>
      </c>
      <c r="Z5" s="20">
        <v>2018</v>
      </c>
      <c r="AA5" s="21">
        <v>2019</v>
      </c>
    </row>
    <row r="6" spans="2:27" ht="6" customHeight="1">
      <c r="B6" s="15"/>
      <c r="C6" s="14"/>
      <c r="D6" s="14"/>
      <c r="E6" s="14"/>
      <c r="F6" s="14"/>
      <c r="G6" s="14"/>
      <c r="H6" s="14"/>
      <c r="I6" s="14"/>
      <c r="J6" s="14"/>
      <c r="K6" s="14"/>
      <c r="L6" s="14"/>
      <c r="M6" s="14"/>
      <c r="N6" s="14"/>
      <c r="O6" s="14"/>
      <c r="P6" s="14"/>
      <c r="Q6" s="14"/>
      <c r="R6" s="14"/>
      <c r="S6" s="14"/>
      <c r="T6" s="14"/>
      <c r="U6" s="14"/>
      <c r="V6" s="14"/>
      <c r="W6" s="14"/>
      <c r="X6" s="14"/>
      <c r="Y6" s="14"/>
      <c r="Z6" s="14"/>
      <c r="AA6" s="16"/>
    </row>
    <row r="7" spans="2:27" ht="14.25" customHeight="1">
      <c r="B7" s="10" t="s">
        <v>29</v>
      </c>
      <c r="C7" s="26">
        <v>853365</v>
      </c>
      <c r="D7" s="26">
        <v>838193</v>
      </c>
      <c r="E7" s="26">
        <v>879288</v>
      </c>
      <c r="F7" s="26">
        <v>1099647</v>
      </c>
      <c r="G7" s="26">
        <v>1171141</v>
      </c>
      <c r="H7" s="26">
        <v>1150906</v>
      </c>
      <c r="I7" s="26">
        <v>791256</v>
      </c>
      <c r="J7" s="26">
        <v>583408</v>
      </c>
      <c r="K7" s="26">
        <v>559949</v>
      </c>
      <c r="L7" s="26">
        <v>525115</v>
      </c>
      <c r="M7" s="26">
        <v>557357</v>
      </c>
      <c r="N7" s="26">
        <v>530132</v>
      </c>
      <c r="O7" s="26">
        <v>528473</v>
      </c>
      <c r="P7" s="26">
        <v>577826</v>
      </c>
      <c r="Q7" s="26">
        <v>601356</v>
      </c>
      <c r="R7" s="26">
        <v>469268</v>
      </c>
      <c r="S7" s="26">
        <v>405457</v>
      </c>
      <c r="T7" s="26">
        <v>369492</v>
      </c>
      <c r="U7" s="26">
        <v>332865</v>
      </c>
      <c r="V7" s="26">
        <v>243196</v>
      </c>
      <c r="W7" s="26">
        <v>207398</v>
      </c>
      <c r="X7" s="26">
        <f>SUM(X9,X16,X23,X27,X36,X45,X48)</f>
        <v>219905</v>
      </c>
      <c r="Y7" s="26">
        <f>SUM(Y9,Y16,Y23,Y27,Y36,Y45,Y48)</f>
        <v>167064</v>
      </c>
      <c r="Z7" s="26">
        <f>SUM(Z9,Z16,Z23,Z27,Z36,Z45,Z48)</f>
        <v>203669</v>
      </c>
      <c r="AA7" s="27">
        <f>SUM(AA9,AA16,AA23,AA27,AA36,AA45,AA48)</f>
        <v>211241</v>
      </c>
    </row>
    <row r="8" spans="2:27" s="11" customFormat="1" ht="6" customHeight="1">
      <c r="B8" s="12"/>
      <c r="C8" s="28"/>
      <c r="D8" s="28"/>
      <c r="E8" s="28"/>
      <c r="F8" s="28"/>
      <c r="G8" s="28"/>
      <c r="H8" s="28"/>
      <c r="I8" s="28"/>
      <c r="J8" s="28"/>
      <c r="K8" s="28"/>
      <c r="L8" s="28"/>
      <c r="M8" s="28"/>
      <c r="N8" s="28"/>
      <c r="O8" s="28"/>
      <c r="P8" s="28"/>
      <c r="Q8" s="28"/>
      <c r="R8" s="28"/>
      <c r="S8" s="28"/>
      <c r="T8" s="28"/>
      <c r="U8" s="28"/>
      <c r="V8" s="28"/>
      <c r="W8" s="28"/>
      <c r="X8" s="28"/>
      <c r="Y8" s="28"/>
      <c r="Z8" s="28"/>
      <c r="AA8" s="29"/>
    </row>
    <row r="9" spans="2:27" ht="14.25" customHeight="1">
      <c r="B9" s="5" t="s">
        <v>28</v>
      </c>
      <c r="C9" s="26">
        <v>575889</v>
      </c>
      <c r="D9" s="26">
        <v>506501</v>
      </c>
      <c r="E9" s="26">
        <v>405870</v>
      </c>
      <c r="F9" s="26">
        <v>481828</v>
      </c>
      <c r="G9" s="26">
        <v>442719</v>
      </c>
      <c r="H9" s="26">
        <v>401735</v>
      </c>
      <c r="I9" s="26">
        <v>275949</v>
      </c>
      <c r="J9" s="26">
        <v>219590</v>
      </c>
      <c r="K9" s="26">
        <v>209886</v>
      </c>
      <c r="L9" s="26">
        <v>180765</v>
      </c>
      <c r="M9" s="26">
        <v>181633</v>
      </c>
      <c r="N9" s="26">
        <v>183934</v>
      </c>
      <c r="O9" s="26">
        <v>213187</v>
      </c>
      <c r="P9" s="26">
        <v>265099</v>
      </c>
      <c r="Q9" s="26">
        <v>232494</v>
      </c>
      <c r="R9" s="26">
        <v>186735</v>
      </c>
      <c r="S9" s="26">
        <v>145163</v>
      </c>
      <c r="T9" s="26">
        <v>125732</v>
      </c>
      <c r="U9" s="26">
        <v>95608</v>
      </c>
      <c r="V9" s="26">
        <v>60000</v>
      </c>
      <c r="W9" s="26">
        <v>55974</v>
      </c>
      <c r="X9" s="26">
        <f>SUM(X10:X14)</f>
        <v>63975</v>
      </c>
      <c r="Y9" s="26">
        <f>SUM(Y10:Y14)</f>
        <v>47264</v>
      </c>
      <c r="Z9" s="26">
        <f>SUM(Z10:Z14)</f>
        <v>62485</v>
      </c>
      <c r="AA9" s="27">
        <f>SUM(AA10:AA14)</f>
        <v>66174</v>
      </c>
    </row>
    <row r="10" spans="2:27" ht="13.5" customHeight="1">
      <c r="B10" s="8" t="s">
        <v>27</v>
      </c>
      <c r="C10" s="30">
        <v>2868</v>
      </c>
      <c r="D10" s="30">
        <v>20771</v>
      </c>
      <c r="E10" s="30">
        <v>9361</v>
      </c>
      <c r="F10" s="30">
        <v>15483</v>
      </c>
      <c r="G10" s="30">
        <v>4900</v>
      </c>
      <c r="H10" s="30">
        <v>74</v>
      </c>
      <c r="I10" s="30">
        <v>0</v>
      </c>
      <c r="J10" s="30">
        <v>2</v>
      </c>
      <c r="K10" s="30">
        <v>0</v>
      </c>
      <c r="L10" s="30">
        <v>0</v>
      </c>
      <c r="M10" s="30">
        <v>0</v>
      </c>
      <c r="N10" s="30">
        <v>0</v>
      </c>
      <c r="O10" s="30">
        <v>0</v>
      </c>
      <c r="P10" s="30">
        <v>0</v>
      </c>
      <c r="Q10" s="30" t="s">
        <v>1</v>
      </c>
      <c r="R10" s="30" t="s">
        <v>1</v>
      </c>
      <c r="S10" s="30" t="s">
        <v>1</v>
      </c>
      <c r="T10" s="30" t="s">
        <v>1</v>
      </c>
      <c r="U10" s="30" t="s">
        <v>1</v>
      </c>
      <c r="V10" s="30" t="s">
        <v>1</v>
      </c>
      <c r="W10" s="30" t="s">
        <v>1</v>
      </c>
      <c r="X10" s="30" t="s">
        <v>1</v>
      </c>
      <c r="Y10" s="30" t="s">
        <v>1</v>
      </c>
      <c r="Z10" s="30" t="s">
        <v>1</v>
      </c>
      <c r="AA10" s="31" t="s">
        <v>1</v>
      </c>
    </row>
    <row r="11" spans="2:27" ht="12.75" customHeight="1">
      <c r="B11" s="8" t="s">
        <v>26</v>
      </c>
      <c r="C11" s="30">
        <v>213595</v>
      </c>
      <c r="D11" s="30">
        <v>167929</v>
      </c>
      <c r="E11" s="30">
        <v>99234</v>
      </c>
      <c r="F11" s="30">
        <v>54995</v>
      </c>
      <c r="G11" s="30">
        <v>91165</v>
      </c>
      <c r="H11" s="30">
        <v>66031</v>
      </c>
      <c r="I11" s="30">
        <v>56864</v>
      </c>
      <c r="J11" s="30">
        <v>58130</v>
      </c>
      <c r="K11" s="30">
        <v>55426</v>
      </c>
      <c r="L11" s="30">
        <v>42343</v>
      </c>
      <c r="M11" s="30">
        <v>8358</v>
      </c>
      <c r="N11" s="30">
        <v>2635</v>
      </c>
      <c r="O11" s="30">
        <v>266</v>
      </c>
      <c r="P11" s="30">
        <v>1</v>
      </c>
      <c r="Q11" s="30" t="s">
        <v>1</v>
      </c>
      <c r="R11" s="30" t="s">
        <v>1</v>
      </c>
      <c r="S11" s="30" t="s">
        <v>1</v>
      </c>
      <c r="T11" s="30" t="s">
        <v>1</v>
      </c>
      <c r="U11" s="30" t="s">
        <v>1</v>
      </c>
      <c r="V11" s="30" t="s">
        <v>1</v>
      </c>
      <c r="W11" s="30" t="s">
        <v>1</v>
      </c>
      <c r="X11" s="30" t="s">
        <v>1</v>
      </c>
      <c r="Y11" s="30" t="s">
        <v>1</v>
      </c>
      <c r="Z11" s="30" t="s">
        <v>1</v>
      </c>
      <c r="AA11" s="31" t="s">
        <v>1</v>
      </c>
    </row>
    <row r="12" spans="2:27" ht="12.75" customHeight="1">
      <c r="B12" s="18" t="s">
        <v>25</v>
      </c>
      <c r="C12" s="30">
        <v>51559</v>
      </c>
      <c r="D12" s="30">
        <v>123723</v>
      </c>
      <c r="E12" s="30">
        <v>201008</v>
      </c>
      <c r="F12" s="30">
        <v>224930</v>
      </c>
      <c r="G12" s="30">
        <v>223731</v>
      </c>
      <c r="H12" s="30">
        <v>220101</v>
      </c>
      <c r="I12" s="30">
        <v>136964</v>
      </c>
      <c r="J12" s="30">
        <v>102029</v>
      </c>
      <c r="K12" s="30">
        <v>75463</v>
      </c>
      <c r="L12" s="30">
        <v>49302</v>
      </c>
      <c r="M12" s="30">
        <v>36215</v>
      </c>
      <c r="N12" s="30">
        <v>43377</v>
      </c>
      <c r="O12" s="30">
        <v>39335</v>
      </c>
      <c r="P12" s="30">
        <v>40063</v>
      </c>
      <c r="Q12" s="30">
        <v>53289</v>
      </c>
      <c r="R12" s="30">
        <v>52730</v>
      </c>
      <c r="S12" s="30">
        <v>63987</v>
      </c>
      <c r="T12" s="30">
        <v>66517</v>
      </c>
      <c r="U12" s="30">
        <v>48617</v>
      </c>
      <c r="V12" s="30">
        <v>26313</v>
      </c>
      <c r="W12" s="30">
        <v>27185</v>
      </c>
      <c r="X12" s="30">
        <v>24005</v>
      </c>
      <c r="Y12" s="30">
        <v>15009</v>
      </c>
      <c r="Z12" s="30">
        <v>27750</v>
      </c>
      <c r="AA12" s="31">
        <v>20486</v>
      </c>
    </row>
    <row r="13" spans="2:27" ht="12.75" customHeight="1">
      <c r="B13" s="8" t="s">
        <v>24</v>
      </c>
      <c r="C13" s="30">
        <v>79778</v>
      </c>
      <c r="D13" s="30">
        <v>45014</v>
      </c>
      <c r="E13" s="30">
        <v>8094</v>
      </c>
      <c r="F13" s="30">
        <v>1105</v>
      </c>
      <c r="G13" s="30">
        <v>1321</v>
      </c>
      <c r="H13" s="30">
        <v>504</v>
      </c>
      <c r="I13" s="30">
        <v>24</v>
      </c>
      <c r="J13" s="30">
        <v>14</v>
      </c>
      <c r="K13" s="30">
        <v>170</v>
      </c>
      <c r="L13" s="30">
        <v>181</v>
      </c>
      <c r="M13" s="30">
        <v>94</v>
      </c>
      <c r="N13" s="30">
        <v>44</v>
      </c>
      <c r="O13" s="30">
        <v>6</v>
      </c>
      <c r="P13" s="30">
        <v>178</v>
      </c>
      <c r="Q13" s="30">
        <v>270</v>
      </c>
      <c r="R13" s="30">
        <v>235</v>
      </c>
      <c r="S13" s="30">
        <v>139</v>
      </c>
      <c r="T13" s="30">
        <v>119</v>
      </c>
      <c r="U13" s="30">
        <v>116</v>
      </c>
      <c r="V13" s="30">
        <v>66</v>
      </c>
      <c r="W13" s="30">
        <v>46</v>
      </c>
      <c r="X13" s="30">
        <v>12</v>
      </c>
      <c r="Y13" s="30">
        <v>0</v>
      </c>
      <c r="Z13" s="30">
        <v>0</v>
      </c>
      <c r="AA13" s="31">
        <v>0</v>
      </c>
    </row>
    <row r="14" spans="2:27" ht="13.5" customHeight="1">
      <c r="B14" s="8" t="s">
        <v>35</v>
      </c>
      <c r="C14" s="30">
        <v>228089</v>
      </c>
      <c r="D14" s="30">
        <v>149064</v>
      </c>
      <c r="E14" s="30">
        <v>88173</v>
      </c>
      <c r="F14" s="30">
        <v>185315</v>
      </c>
      <c r="G14" s="30">
        <v>121602</v>
      </c>
      <c r="H14" s="30">
        <v>115025</v>
      </c>
      <c r="I14" s="30">
        <v>82097</v>
      </c>
      <c r="J14" s="30">
        <v>59415</v>
      </c>
      <c r="K14" s="30">
        <v>78827</v>
      </c>
      <c r="L14" s="30">
        <v>88939</v>
      </c>
      <c r="M14" s="30">
        <v>136966</v>
      </c>
      <c r="N14" s="30">
        <v>137878</v>
      </c>
      <c r="O14" s="30">
        <v>173580</v>
      </c>
      <c r="P14" s="30">
        <v>224857</v>
      </c>
      <c r="Q14" s="30">
        <v>178935</v>
      </c>
      <c r="R14" s="30">
        <v>133770</v>
      </c>
      <c r="S14" s="30">
        <v>81037</v>
      </c>
      <c r="T14" s="30">
        <v>59096</v>
      </c>
      <c r="U14" s="30">
        <v>46875</v>
      </c>
      <c r="V14" s="30">
        <v>33621</v>
      </c>
      <c r="W14" s="30">
        <v>28743</v>
      </c>
      <c r="X14" s="30">
        <v>39958</v>
      </c>
      <c r="Y14" s="30">
        <v>32255</v>
      </c>
      <c r="Z14" s="30">
        <v>34735</v>
      </c>
      <c r="AA14" s="31">
        <v>45688</v>
      </c>
    </row>
    <row r="15" spans="2:27" ht="6.75" customHeight="1">
      <c r="B15" s="8"/>
      <c r="C15" s="30"/>
      <c r="D15" s="30"/>
      <c r="E15" s="30"/>
      <c r="F15" s="30"/>
      <c r="G15" s="30"/>
      <c r="H15" s="30"/>
      <c r="I15" s="30"/>
      <c r="J15" s="30"/>
      <c r="K15" s="30"/>
      <c r="L15" s="30"/>
      <c r="M15" s="30"/>
      <c r="N15" s="30"/>
      <c r="O15" s="30"/>
      <c r="P15" s="30"/>
      <c r="Q15" s="30"/>
      <c r="R15" s="30"/>
      <c r="S15" s="30"/>
      <c r="T15" s="30"/>
      <c r="U15" s="30"/>
      <c r="V15" s="30"/>
      <c r="W15" s="30"/>
      <c r="X15" s="30"/>
      <c r="Y15" s="30"/>
      <c r="Z15" s="30"/>
      <c r="AA15" s="31"/>
    </row>
    <row r="16" spans="2:27" ht="14.25" customHeight="1">
      <c r="B16" s="5" t="s">
        <v>32</v>
      </c>
      <c r="C16" s="26">
        <v>26500</v>
      </c>
      <c r="D16" s="26">
        <v>49706</v>
      </c>
      <c r="E16" s="26">
        <v>67228</v>
      </c>
      <c r="F16" s="26">
        <v>70748</v>
      </c>
      <c r="G16" s="26">
        <v>76251</v>
      </c>
      <c r="H16" s="26">
        <v>82444</v>
      </c>
      <c r="I16" s="26">
        <v>87327</v>
      </c>
      <c r="J16" s="26">
        <v>95727</v>
      </c>
      <c r="K16" s="26">
        <v>84136</v>
      </c>
      <c r="L16" s="26">
        <v>90451</v>
      </c>
      <c r="M16" s="26">
        <v>98411</v>
      </c>
      <c r="N16" s="26">
        <v>104284</v>
      </c>
      <c r="O16" s="26">
        <v>87194</v>
      </c>
      <c r="P16" s="26">
        <v>59095</v>
      </c>
      <c r="Q16" s="26">
        <v>53759</v>
      </c>
      <c r="R16" s="26">
        <v>16328</v>
      </c>
      <c r="S16" s="26">
        <v>11443</v>
      </c>
      <c r="T16" s="26">
        <v>11785</v>
      </c>
      <c r="U16" s="26">
        <v>11413</v>
      </c>
      <c r="V16" s="26">
        <v>10876</v>
      </c>
      <c r="W16" s="26">
        <v>8520</v>
      </c>
      <c r="X16" s="26">
        <f>SUM(X17:X21)</f>
        <v>12066</v>
      </c>
      <c r="Y16" s="26">
        <f>SUM(Y17:Y21)</f>
        <v>5802</v>
      </c>
      <c r="Z16" s="26">
        <f>SUM(Z17:Z21)</f>
        <v>16114</v>
      </c>
      <c r="AA16" s="27">
        <f>SUM(AA17:AA21)</f>
        <v>26128</v>
      </c>
    </row>
    <row r="17" spans="2:27" ht="13.5" customHeight="1">
      <c r="B17" s="8" t="s">
        <v>23</v>
      </c>
      <c r="C17" s="30">
        <v>22014</v>
      </c>
      <c r="D17" s="30">
        <v>44111</v>
      </c>
      <c r="E17" s="30">
        <v>51681</v>
      </c>
      <c r="F17" s="30">
        <v>6368</v>
      </c>
      <c r="G17" s="30">
        <v>57456</v>
      </c>
      <c r="H17" s="30">
        <v>48247</v>
      </c>
      <c r="I17" s="30">
        <v>51855</v>
      </c>
      <c r="J17" s="30">
        <v>65642</v>
      </c>
      <c r="K17" s="30">
        <v>55595</v>
      </c>
      <c r="L17" s="30">
        <v>59881</v>
      </c>
      <c r="M17" s="30">
        <v>67132</v>
      </c>
      <c r="N17" s="30">
        <v>85693</v>
      </c>
      <c r="O17" s="30">
        <v>83763</v>
      </c>
      <c r="P17" s="30">
        <v>56091</v>
      </c>
      <c r="Q17" s="30">
        <v>45367</v>
      </c>
      <c r="R17" s="30">
        <v>13555</v>
      </c>
      <c r="S17" s="30">
        <v>9895</v>
      </c>
      <c r="T17" s="30">
        <v>11030</v>
      </c>
      <c r="U17" s="30">
        <v>10628</v>
      </c>
      <c r="V17" s="30">
        <v>10282</v>
      </c>
      <c r="W17" s="30">
        <v>8093</v>
      </c>
      <c r="X17" s="30">
        <v>11653</v>
      </c>
      <c r="Y17" s="30">
        <v>5293</v>
      </c>
      <c r="Z17" s="30">
        <v>15757</v>
      </c>
      <c r="AA17" s="31">
        <v>25392</v>
      </c>
    </row>
    <row r="18" spans="2:27" ht="12.75" customHeight="1">
      <c r="B18" s="8" t="s">
        <v>22</v>
      </c>
      <c r="C18" s="30">
        <v>0</v>
      </c>
      <c r="D18" s="30">
        <v>0</v>
      </c>
      <c r="E18" s="30">
        <v>4224</v>
      </c>
      <c r="F18" s="30">
        <v>2105</v>
      </c>
      <c r="G18" s="30">
        <v>5253</v>
      </c>
      <c r="H18" s="30">
        <v>5024</v>
      </c>
      <c r="I18" s="30">
        <v>2510</v>
      </c>
      <c r="J18" s="30">
        <v>3215</v>
      </c>
      <c r="K18" s="30">
        <v>1670</v>
      </c>
      <c r="L18" s="30">
        <v>2002</v>
      </c>
      <c r="M18" s="30">
        <v>1073</v>
      </c>
      <c r="N18" s="30">
        <v>2956</v>
      </c>
      <c r="O18" s="30">
        <v>238</v>
      </c>
      <c r="P18" s="30">
        <v>0</v>
      </c>
      <c r="Q18" s="30">
        <v>1164</v>
      </c>
      <c r="R18" s="30" t="s">
        <v>11</v>
      </c>
      <c r="S18" s="30">
        <v>0</v>
      </c>
      <c r="T18" s="30">
        <v>0</v>
      </c>
      <c r="U18" s="30">
        <v>0</v>
      </c>
      <c r="V18" s="30">
        <v>0</v>
      </c>
      <c r="W18" s="30" t="s">
        <v>1</v>
      </c>
      <c r="X18" s="30" t="s">
        <v>1</v>
      </c>
      <c r="Y18" s="30" t="s">
        <v>1</v>
      </c>
      <c r="Z18" s="30" t="s">
        <v>1</v>
      </c>
      <c r="AA18" s="31" t="s">
        <v>1</v>
      </c>
    </row>
    <row r="19" spans="2:27" ht="12.75" customHeight="1">
      <c r="B19" s="8" t="s">
        <v>21</v>
      </c>
      <c r="C19" s="30">
        <v>0</v>
      </c>
      <c r="D19" s="30">
        <v>0</v>
      </c>
      <c r="E19" s="30">
        <v>5409</v>
      </c>
      <c r="F19" s="30">
        <v>7672</v>
      </c>
      <c r="G19" s="30">
        <v>4628</v>
      </c>
      <c r="H19" s="30">
        <v>21258</v>
      </c>
      <c r="I19" s="30">
        <v>26531</v>
      </c>
      <c r="J19" s="30">
        <v>21159</v>
      </c>
      <c r="K19" s="30">
        <v>19935</v>
      </c>
      <c r="L19" s="30">
        <v>22427</v>
      </c>
      <c r="M19" s="30">
        <v>25647</v>
      </c>
      <c r="N19" s="30">
        <v>12396</v>
      </c>
      <c r="O19" s="30">
        <v>16</v>
      </c>
      <c r="P19" s="30">
        <v>4</v>
      </c>
      <c r="Q19" s="30">
        <v>18</v>
      </c>
      <c r="R19" s="30">
        <v>16</v>
      </c>
      <c r="S19" s="30">
        <v>0</v>
      </c>
      <c r="T19" s="30">
        <v>0</v>
      </c>
      <c r="U19" s="30">
        <v>0</v>
      </c>
      <c r="V19" s="30">
        <v>0</v>
      </c>
      <c r="W19" s="30" t="s">
        <v>1</v>
      </c>
      <c r="X19" s="30" t="s">
        <v>1</v>
      </c>
      <c r="Y19" s="30" t="s">
        <v>1</v>
      </c>
      <c r="Z19" s="30" t="s">
        <v>1</v>
      </c>
      <c r="AA19" s="31" t="s">
        <v>1</v>
      </c>
    </row>
    <row r="20" spans="2:27" ht="12.75" customHeight="1">
      <c r="B20" s="8" t="s">
        <v>20</v>
      </c>
      <c r="C20" s="30">
        <v>4486</v>
      </c>
      <c r="D20" s="30">
        <v>5595</v>
      </c>
      <c r="E20" s="30">
        <v>5497</v>
      </c>
      <c r="F20" s="30">
        <v>6287</v>
      </c>
      <c r="G20" s="30">
        <v>6935</v>
      </c>
      <c r="H20" s="30">
        <v>5558</v>
      </c>
      <c r="I20" s="30">
        <v>5287</v>
      </c>
      <c r="J20" s="30">
        <v>4608</v>
      </c>
      <c r="K20" s="30">
        <v>6119</v>
      </c>
      <c r="L20" s="30">
        <v>5828</v>
      </c>
      <c r="M20" s="30">
        <v>4347</v>
      </c>
      <c r="N20" s="30">
        <v>3097</v>
      </c>
      <c r="O20" s="30">
        <v>3175</v>
      </c>
      <c r="P20" s="30">
        <v>3000</v>
      </c>
      <c r="Q20" s="30">
        <v>7210</v>
      </c>
      <c r="R20" s="30">
        <v>2757</v>
      </c>
      <c r="S20" s="30">
        <v>1548</v>
      </c>
      <c r="T20" s="30">
        <v>755</v>
      </c>
      <c r="U20" s="30">
        <v>785</v>
      </c>
      <c r="V20" s="30">
        <v>594</v>
      </c>
      <c r="W20" s="30">
        <v>427</v>
      </c>
      <c r="X20" s="30">
        <v>413</v>
      </c>
      <c r="Y20" s="30">
        <v>509</v>
      </c>
      <c r="Z20" s="30">
        <v>357</v>
      </c>
      <c r="AA20" s="31">
        <v>736</v>
      </c>
    </row>
    <row r="21" spans="2:27" ht="13.5" customHeight="1">
      <c r="B21" s="8" t="s">
        <v>19</v>
      </c>
      <c r="C21" s="30">
        <v>0</v>
      </c>
      <c r="D21" s="30">
        <v>0</v>
      </c>
      <c r="E21" s="30">
        <v>417</v>
      </c>
      <c r="F21" s="30">
        <v>48316</v>
      </c>
      <c r="G21" s="30">
        <v>1979</v>
      </c>
      <c r="H21" s="30">
        <v>2357</v>
      </c>
      <c r="I21" s="30">
        <v>1144</v>
      </c>
      <c r="J21" s="30">
        <v>1103</v>
      </c>
      <c r="K21" s="30">
        <v>817</v>
      </c>
      <c r="L21" s="30">
        <v>313</v>
      </c>
      <c r="M21" s="30">
        <v>212</v>
      </c>
      <c r="N21" s="30">
        <v>142</v>
      </c>
      <c r="O21" s="30">
        <v>2</v>
      </c>
      <c r="P21" s="30">
        <v>0</v>
      </c>
      <c r="Q21" s="30">
        <v>0</v>
      </c>
      <c r="R21" s="30">
        <v>0</v>
      </c>
      <c r="S21" s="30">
        <v>0</v>
      </c>
      <c r="T21" s="30">
        <v>0</v>
      </c>
      <c r="U21" s="30">
        <v>0</v>
      </c>
      <c r="V21" s="30">
        <v>0</v>
      </c>
      <c r="W21" s="30" t="s">
        <v>1</v>
      </c>
      <c r="X21" s="30" t="s">
        <v>1</v>
      </c>
      <c r="Y21" s="30" t="s">
        <v>1</v>
      </c>
      <c r="Z21" s="30" t="s">
        <v>1</v>
      </c>
      <c r="AA21" s="31" t="s">
        <v>1</v>
      </c>
    </row>
    <row r="22" spans="2:27" ht="6.75" customHeight="1">
      <c r="B22" s="8"/>
      <c r="C22" s="30"/>
      <c r="D22" s="30"/>
      <c r="E22" s="30"/>
      <c r="F22" s="30"/>
      <c r="G22" s="30"/>
      <c r="H22" s="30"/>
      <c r="I22" s="30"/>
      <c r="J22" s="30"/>
      <c r="K22" s="30"/>
      <c r="L22" s="30"/>
      <c r="M22" s="30"/>
      <c r="N22" s="30"/>
      <c r="O22" s="30"/>
      <c r="P22" s="30"/>
      <c r="Q22" s="30"/>
      <c r="R22" s="30"/>
      <c r="S22" s="30"/>
      <c r="T22" s="30"/>
      <c r="U22" s="30"/>
      <c r="V22" s="30"/>
      <c r="W22" s="30"/>
      <c r="X22" s="30"/>
      <c r="Y22" s="30"/>
      <c r="Z22" s="30"/>
      <c r="AA22" s="31"/>
    </row>
    <row r="23" spans="2:27" ht="14.25" customHeight="1">
      <c r="B23" s="5" t="s">
        <v>18</v>
      </c>
      <c r="C23" s="26">
        <v>76334</v>
      </c>
      <c r="D23" s="26">
        <v>97694</v>
      </c>
      <c r="E23" s="26">
        <v>109171</v>
      </c>
      <c r="F23" s="26">
        <v>82485</v>
      </c>
      <c r="G23" s="26">
        <v>23234</v>
      </c>
      <c r="H23" s="26">
        <v>50875</v>
      </c>
      <c r="I23" s="26">
        <v>38425</v>
      </c>
      <c r="J23" s="26">
        <v>22723</v>
      </c>
      <c r="K23" s="26">
        <v>13395</v>
      </c>
      <c r="L23" s="26">
        <v>13211</v>
      </c>
      <c r="M23" s="26">
        <v>15150</v>
      </c>
      <c r="N23" s="26">
        <v>10110</v>
      </c>
      <c r="O23" s="26">
        <v>6271</v>
      </c>
      <c r="P23" s="26">
        <v>13620</v>
      </c>
      <c r="Q23" s="26">
        <v>16654</v>
      </c>
      <c r="R23" s="26">
        <v>21692</v>
      </c>
      <c r="S23" s="26">
        <v>40888</v>
      </c>
      <c r="T23" s="26">
        <v>41723</v>
      </c>
      <c r="U23" s="26">
        <v>61338</v>
      </c>
      <c r="V23" s="26">
        <v>34392</v>
      </c>
      <c r="W23" s="26">
        <v>36110</v>
      </c>
      <c r="X23" s="26">
        <f>SUM(X24:X25)</f>
        <v>33708</v>
      </c>
      <c r="Y23" s="26">
        <f>SUM(Y24:Y25)</f>
        <v>16763</v>
      </c>
      <c r="Z23" s="26">
        <f>SUM(Z24:Z25)</f>
        <v>11884</v>
      </c>
      <c r="AA23" s="27">
        <f>SUM(AA24:AA25)</f>
        <v>12452</v>
      </c>
    </row>
    <row r="24" spans="2:27" ht="13.5" customHeight="1">
      <c r="B24" s="8" t="s">
        <v>17</v>
      </c>
      <c r="C24" s="30">
        <v>54961</v>
      </c>
      <c r="D24" s="30">
        <v>62270</v>
      </c>
      <c r="E24" s="30">
        <v>70806</v>
      </c>
      <c r="F24" s="30">
        <v>39049</v>
      </c>
      <c r="G24" s="30">
        <v>17252</v>
      </c>
      <c r="H24" s="30">
        <v>9458</v>
      </c>
      <c r="I24" s="30">
        <v>6256</v>
      </c>
      <c r="J24" s="30">
        <v>7464</v>
      </c>
      <c r="K24" s="30">
        <v>5794</v>
      </c>
      <c r="L24" s="30">
        <v>6559</v>
      </c>
      <c r="M24" s="30">
        <v>6709</v>
      </c>
      <c r="N24" s="30">
        <v>6005</v>
      </c>
      <c r="O24" s="30">
        <v>4815</v>
      </c>
      <c r="P24" s="30">
        <v>11837</v>
      </c>
      <c r="Q24" s="30">
        <v>15553</v>
      </c>
      <c r="R24" s="30">
        <v>18240</v>
      </c>
      <c r="S24" s="30">
        <v>33906</v>
      </c>
      <c r="T24" s="30">
        <v>38333</v>
      </c>
      <c r="U24" s="30">
        <v>40531</v>
      </c>
      <c r="V24" s="30">
        <v>27054</v>
      </c>
      <c r="W24" s="30">
        <v>31495</v>
      </c>
      <c r="X24" s="30">
        <v>27169</v>
      </c>
      <c r="Y24" s="30">
        <v>14727</v>
      </c>
      <c r="Z24" s="30">
        <v>11380</v>
      </c>
      <c r="AA24" s="31">
        <v>10861</v>
      </c>
    </row>
    <row r="25" spans="2:27" ht="13.5" customHeight="1">
      <c r="B25" s="8" t="s">
        <v>16</v>
      </c>
      <c r="C25" s="30">
        <v>21373</v>
      </c>
      <c r="D25" s="30">
        <v>35424</v>
      </c>
      <c r="E25" s="30">
        <v>38365</v>
      </c>
      <c r="F25" s="30">
        <v>43436</v>
      </c>
      <c r="G25" s="30">
        <v>5982</v>
      </c>
      <c r="H25" s="30">
        <v>41417</v>
      </c>
      <c r="I25" s="30">
        <v>32169</v>
      </c>
      <c r="J25" s="30">
        <v>15259</v>
      </c>
      <c r="K25" s="30">
        <v>7601</v>
      </c>
      <c r="L25" s="30">
        <v>6652</v>
      </c>
      <c r="M25" s="30">
        <v>8441</v>
      </c>
      <c r="N25" s="30">
        <v>4105</v>
      </c>
      <c r="O25" s="30">
        <v>1456</v>
      </c>
      <c r="P25" s="30">
        <v>1783</v>
      </c>
      <c r="Q25" s="30">
        <v>1101</v>
      </c>
      <c r="R25" s="30">
        <v>3452</v>
      </c>
      <c r="S25" s="30">
        <v>6982</v>
      </c>
      <c r="T25" s="30">
        <v>3390</v>
      </c>
      <c r="U25" s="30">
        <v>20807</v>
      </c>
      <c r="V25" s="30">
        <v>7338</v>
      </c>
      <c r="W25" s="30">
        <v>4615</v>
      </c>
      <c r="X25" s="30">
        <v>6539</v>
      </c>
      <c r="Y25" s="30">
        <v>2036</v>
      </c>
      <c r="Z25" s="30">
        <v>504</v>
      </c>
      <c r="AA25" s="31">
        <v>1591</v>
      </c>
    </row>
    <row r="26" spans="2:27" ht="6.75" customHeight="1">
      <c r="B26" s="8"/>
      <c r="C26" s="30"/>
      <c r="D26" s="30"/>
      <c r="E26" s="30"/>
      <c r="F26" s="30"/>
      <c r="G26" s="30"/>
      <c r="H26" s="30"/>
      <c r="I26" s="30"/>
      <c r="J26" s="30"/>
      <c r="K26" s="30"/>
      <c r="L26" s="30"/>
      <c r="M26" s="30"/>
      <c r="N26" s="30"/>
      <c r="O26" s="30"/>
      <c r="P26" s="30"/>
      <c r="Q26" s="30"/>
      <c r="R26" s="30"/>
      <c r="S26" s="30"/>
      <c r="T26" s="30"/>
      <c r="U26" s="30"/>
      <c r="V26" s="30"/>
      <c r="W26" s="30"/>
      <c r="X26" s="30"/>
      <c r="Y26" s="30"/>
      <c r="Z26" s="30"/>
      <c r="AA26" s="31"/>
    </row>
    <row r="27" spans="2:27" ht="14.25" customHeight="1">
      <c r="B27" s="5" t="s">
        <v>15</v>
      </c>
      <c r="C27" s="26">
        <v>128488</v>
      </c>
      <c r="D27" s="26">
        <v>119656</v>
      </c>
      <c r="E27" s="26">
        <v>157264</v>
      </c>
      <c r="F27" s="26">
        <v>260314</v>
      </c>
      <c r="G27" s="26">
        <v>431065</v>
      </c>
      <c r="H27" s="26">
        <v>480422</v>
      </c>
      <c r="I27" s="26">
        <v>282826</v>
      </c>
      <c r="J27" s="26">
        <v>184888</v>
      </c>
      <c r="K27" s="26">
        <v>201974</v>
      </c>
      <c r="L27" s="26">
        <v>186218</v>
      </c>
      <c r="M27" s="26">
        <v>204234</v>
      </c>
      <c r="N27" s="26">
        <v>191075</v>
      </c>
      <c r="O27" s="26">
        <v>175011</v>
      </c>
      <c r="P27" s="26">
        <v>174558</v>
      </c>
      <c r="Q27" s="26">
        <v>215709</v>
      </c>
      <c r="R27" s="26">
        <v>121677</v>
      </c>
      <c r="S27" s="26">
        <v>74341</v>
      </c>
      <c r="T27" s="26">
        <v>65852</v>
      </c>
      <c r="U27" s="26">
        <v>70142</v>
      </c>
      <c r="V27" s="26">
        <v>47141</v>
      </c>
      <c r="W27" s="26">
        <v>37157</v>
      </c>
      <c r="X27" s="26">
        <f>SUM(X28:X34)</f>
        <v>37994</v>
      </c>
      <c r="Y27" s="26">
        <f>SUM(Y28:Y34)</f>
        <v>29634</v>
      </c>
      <c r="Z27" s="26">
        <f>SUM(Z28:Z34)</f>
        <v>35537</v>
      </c>
      <c r="AA27" s="27">
        <f>SUM(AA28:AA34)</f>
        <v>35270</v>
      </c>
    </row>
    <row r="28" spans="2:27" ht="12.75" customHeight="1">
      <c r="B28" s="9" t="s">
        <v>14</v>
      </c>
      <c r="C28" s="30">
        <v>57988</v>
      </c>
      <c r="D28" s="30">
        <v>57258</v>
      </c>
      <c r="E28" s="30">
        <v>36113</v>
      </c>
      <c r="F28" s="30">
        <v>57428</v>
      </c>
      <c r="G28" s="30">
        <v>196956</v>
      </c>
      <c r="H28" s="30">
        <v>208964</v>
      </c>
      <c r="I28" s="30">
        <v>83901</v>
      </c>
      <c r="J28" s="30">
        <v>56552</v>
      </c>
      <c r="K28" s="30">
        <v>56911</v>
      </c>
      <c r="L28" s="30">
        <v>31668</v>
      </c>
      <c r="M28" s="30">
        <v>26407</v>
      </c>
      <c r="N28" s="30">
        <v>15103</v>
      </c>
      <c r="O28" s="30">
        <v>14476</v>
      </c>
      <c r="P28" s="30">
        <v>7913</v>
      </c>
      <c r="Q28" s="30">
        <v>32593</v>
      </c>
      <c r="R28" s="30">
        <v>15550</v>
      </c>
      <c r="S28" s="30">
        <v>757</v>
      </c>
      <c r="T28" s="30">
        <v>10301</v>
      </c>
      <c r="U28" s="30">
        <v>10148</v>
      </c>
      <c r="V28" s="30">
        <v>6122</v>
      </c>
      <c r="W28" s="30">
        <v>2705</v>
      </c>
      <c r="X28" s="30">
        <v>235</v>
      </c>
      <c r="Y28" s="30">
        <v>68</v>
      </c>
      <c r="Z28" s="30">
        <v>39</v>
      </c>
      <c r="AA28" s="31">
        <v>24</v>
      </c>
    </row>
    <row r="29" spans="2:27" ht="12.75" customHeight="1">
      <c r="B29" s="9" t="s">
        <v>13</v>
      </c>
      <c r="C29" s="30">
        <v>3016</v>
      </c>
      <c r="D29" s="30">
        <v>7545</v>
      </c>
      <c r="E29" s="30">
        <v>12650</v>
      </c>
      <c r="F29" s="30">
        <v>20353</v>
      </c>
      <c r="G29" s="30">
        <v>65793</v>
      </c>
      <c r="H29" s="30">
        <v>90212</v>
      </c>
      <c r="I29" s="30">
        <v>79038</v>
      </c>
      <c r="J29" s="30">
        <v>46232</v>
      </c>
      <c r="K29" s="30">
        <v>58771</v>
      </c>
      <c r="L29" s="30">
        <v>20925</v>
      </c>
      <c r="M29" s="30">
        <v>16169</v>
      </c>
      <c r="N29" s="30">
        <v>11871</v>
      </c>
      <c r="O29" s="30">
        <v>13584</v>
      </c>
      <c r="P29" s="30">
        <v>10615</v>
      </c>
      <c r="Q29" s="30">
        <v>18009</v>
      </c>
      <c r="R29" s="30">
        <v>11456</v>
      </c>
      <c r="S29" s="30">
        <v>67</v>
      </c>
      <c r="T29" s="30">
        <v>176</v>
      </c>
      <c r="U29" s="30">
        <v>35</v>
      </c>
      <c r="V29" s="30">
        <v>25</v>
      </c>
      <c r="W29" s="30">
        <v>48</v>
      </c>
      <c r="X29" s="30">
        <v>3</v>
      </c>
      <c r="Y29" s="30">
        <v>0</v>
      </c>
      <c r="Z29" s="30">
        <v>0</v>
      </c>
      <c r="AA29" s="31">
        <v>0</v>
      </c>
    </row>
    <row r="30" spans="2:27" ht="12.75" customHeight="1">
      <c r="B30" s="9" t="s">
        <v>12</v>
      </c>
      <c r="C30" s="30" t="s">
        <v>11</v>
      </c>
      <c r="D30" s="30" t="s">
        <v>11</v>
      </c>
      <c r="E30" s="30" t="s">
        <v>11</v>
      </c>
      <c r="F30" s="30" t="s">
        <v>11</v>
      </c>
      <c r="G30" s="30" t="s">
        <v>11</v>
      </c>
      <c r="H30" s="30" t="s">
        <v>11</v>
      </c>
      <c r="I30" s="30" t="s">
        <v>11</v>
      </c>
      <c r="J30" s="30" t="s">
        <v>11</v>
      </c>
      <c r="K30" s="30" t="s">
        <v>11</v>
      </c>
      <c r="L30" s="30" t="s">
        <v>11</v>
      </c>
      <c r="M30" s="30" t="s">
        <v>11</v>
      </c>
      <c r="N30" s="30" t="s">
        <v>11</v>
      </c>
      <c r="O30" s="30" t="s">
        <v>11</v>
      </c>
      <c r="P30" s="30" t="s">
        <v>11</v>
      </c>
      <c r="Q30" s="30">
        <v>14057</v>
      </c>
      <c r="R30" s="30" t="s">
        <v>11</v>
      </c>
      <c r="S30" s="30">
        <v>0</v>
      </c>
      <c r="T30" s="30">
        <v>0</v>
      </c>
      <c r="U30" s="30">
        <v>0</v>
      </c>
      <c r="V30" s="30">
        <v>0</v>
      </c>
      <c r="W30" s="30" t="s">
        <v>1</v>
      </c>
      <c r="X30" s="30" t="s">
        <v>1</v>
      </c>
      <c r="Y30" s="30" t="s">
        <v>1</v>
      </c>
      <c r="Z30" s="30" t="s">
        <v>1</v>
      </c>
      <c r="AA30" s="31" t="s">
        <v>1</v>
      </c>
    </row>
    <row r="31" spans="2:27" ht="12.75" customHeight="1">
      <c r="B31" s="9" t="s">
        <v>36</v>
      </c>
      <c r="C31" s="30">
        <v>55916</v>
      </c>
      <c r="D31" s="30">
        <v>34107</v>
      </c>
      <c r="E31" s="30">
        <v>64971</v>
      </c>
      <c r="F31" s="30">
        <v>115767</v>
      </c>
      <c r="G31" s="30">
        <v>76879</v>
      </c>
      <c r="H31" s="30">
        <v>68327</v>
      </c>
      <c r="I31" s="30">
        <v>42133</v>
      </c>
      <c r="J31" s="30">
        <v>37741</v>
      </c>
      <c r="K31" s="30">
        <v>39995</v>
      </c>
      <c r="L31" s="30">
        <v>52165</v>
      </c>
      <c r="M31" s="30">
        <v>87340</v>
      </c>
      <c r="N31" s="30">
        <v>115571</v>
      </c>
      <c r="O31" s="30">
        <v>129330</v>
      </c>
      <c r="P31" s="30">
        <v>153736</v>
      </c>
      <c r="Q31" s="30">
        <v>144414</v>
      </c>
      <c r="R31" s="30">
        <v>84506</v>
      </c>
      <c r="S31" s="30">
        <v>54977</v>
      </c>
      <c r="T31" s="30">
        <v>45177</v>
      </c>
      <c r="U31" s="30">
        <v>38259</v>
      </c>
      <c r="V31" s="30">
        <v>22526</v>
      </c>
      <c r="W31" s="30">
        <v>18069</v>
      </c>
      <c r="X31" s="30">
        <v>22934</v>
      </c>
      <c r="Y31" s="30">
        <v>17549</v>
      </c>
      <c r="Z31" s="30">
        <v>25378</v>
      </c>
      <c r="AA31" s="31">
        <v>30293</v>
      </c>
    </row>
    <row r="32" spans="2:27" ht="12.75" customHeight="1">
      <c r="B32" s="9" t="s">
        <v>10</v>
      </c>
      <c r="C32" s="30">
        <v>10662</v>
      </c>
      <c r="D32" s="30">
        <v>16337</v>
      </c>
      <c r="E32" s="30">
        <v>39530</v>
      </c>
      <c r="F32" s="30">
        <v>59161</v>
      </c>
      <c r="G32" s="30">
        <v>79371</v>
      </c>
      <c r="H32" s="30">
        <v>96355</v>
      </c>
      <c r="I32" s="30">
        <v>62565</v>
      </c>
      <c r="J32" s="30">
        <v>35231</v>
      </c>
      <c r="K32" s="30">
        <v>38841</v>
      </c>
      <c r="L32" s="30">
        <v>78089</v>
      </c>
      <c r="M32" s="30">
        <v>74318</v>
      </c>
      <c r="N32" s="30">
        <v>48530</v>
      </c>
      <c r="O32" s="30">
        <v>17621</v>
      </c>
      <c r="P32" s="30">
        <v>2294</v>
      </c>
      <c r="Q32" s="30">
        <v>6636</v>
      </c>
      <c r="R32" s="30">
        <v>10165</v>
      </c>
      <c r="S32" s="30">
        <v>18454</v>
      </c>
      <c r="T32" s="30">
        <v>10150</v>
      </c>
      <c r="U32" s="30">
        <v>21659</v>
      </c>
      <c r="V32" s="30">
        <v>18439</v>
      </c>
      <c r="W32" s="30">
        <v>16324</v>
      </c>
      <c r="X32" s="30">
        <v>14812</v>
      </c>
      <c r="Y32" s="30">
        <v>12012</v>
      </c>
      <c r="Z32" s="30">
        <v>10119</v>
      </c>
      <c r="AA32" s="31">
        <v>4951</v>
      </c>
    </row>
    <row r="33" spans="2:27" ht="12.75" customHeight="1">
      <c r="B33" s="8" t="s">
        <v>9</v>
      </c>
      <c r="C33" s="30">
        <v>0</v>
      </c>
      <c r="D33" s="30">
        <v>484</v>
      </c>
      <c r="E33" s="30">
        <v>83</v>
      </c>
      <c r="F33" s="30">
        <v>30</v>
      </c>
      <c r="G33" s="30">
        <v>18</v>
      </c>
      <c r="H33" s="30">
        <v>504</v>
      </c>
      <c r="I33" s="30">
        <v>3730</v>
      </c>
      <c r="J33" s="30">
        <v>642</v>
      </c>
      <c r="K33" s="30">
        <v>1420</v>
      </c>
      <c r="L33" s="30">
        <v>192</v>
      </c>
      <c r="M33" s="30">
        <v>0</v>
      </c>
      <c r="N33" s="30">
        <v>0</v>
      </c>
      <c r="O33" s="30">
        <v>0</v>
      </c>
      <c r="P33" s="30">
        <v>0</v>
      </c>
      <c r="Q33" s="30" t="s">
        <v>1</v>
      </c>
      <c r="R33" s="30" t="s">
        <v>1</v>
      </c>
      <c r="S33" s="30" t="s">
        <v>1</v>
      </c>
      <c r="T33" s="30" t="s">
        <v>1</v>
      </c>
      <c r="U33" s="30" t="s">
        <v>1</v>
      </c>
      <c r="V33" s="30" t="s">
        <v>1</v>
      </c>
      <c r="W33" s="30" t="s">
        <v>1</v>
      </c>
      <c r="X33" s="30" t="s">
        <v>1</v>
      </c>
      <c r="Y33" s="30" t="s">
        <v>1</v>
      </c>
      <c r="Z33" s="30" t="s">
        <v>1</v>
      </c>
      <c r="AA33" s="31" t="s">
        <v>1</v>
      </c>
    </row>
    <row r="34" spans="2:27" ht="13.5" customHeight="1">
      <c r="B34" s="8" t="s">
        <v>8</v>
      </c>
      <c r="C34" s="30">
        <v>906</v>
      </c>
      <c r="D34" s="30">
        <v>3925</v>
      </c>
      <c r="E34" s="30">
        <v>3917</v>
      </c>
      <c r="F34" s="30">
        <v>7575</v>
      </c>
      <c r="G34" s="30">
        <v>12048</v>
      </c>
      <c r="H34" s="30">
        <v>16060</v>
      </c>
      <c r="I34" s="30">
        <v>11459</v>
      </c>
      <c r="J34" s="30">
        <v>8490</v>
      </c>
      <c r="K34" s="30">
        <v>6036</v>
      </c>
      <c r="L34" s="30">
        <v>3179</v>
      </c>
      <c r="M34" s="30">
        <v>0</v>
      </c>
      <c r="N34" s="30">
        <v>0</v>
      </c>
      <c r="O34" s="30">
        <v>0</v>
      </c>
      <c r="P34" s="30">
        <v>0</v>
      </c>
      <c r="Q34" s="30" t="s">
        <v>1</v>
      </c>
      <c r="R34" s="30" t="s">
        <v>1</v>
      </c>
      <c r="S34" s="30">
        <v>86</v>
      </c>
      <c r="T34" s="30">
        <v>48</v>
      </c>
      <c r="U34" s="30">
        <v>41</v>
      </c>
      <c r="V34" s="30">
        <v>29</v>
      </c>
      <c r="W34" s="30">
        <v>11</v>
      </c>
      <c r="X34" s="30">
        <v>10</v>
      </c>
      <c r="Y34" s="30">
        <v>5</v>
      </c>
      <c r="Z34" s="30">
        <v>1</v>
      </c>
      <c r="AA34" s="31">
        <v>2</v>
      </c>
    </row>
    <row r="35" spans="2:27" ht="6.75" customHeight="1">
      <c r="B35" s="8"/>
      <c r="C35" s="30"/>
      <c r="D35" s="30"/>
      <c r="E35" s="30"/>
      <c r="F35" s="30"/>
      <c r="G35" s="30"/>
      <c r="H35" s="30"/>
      <c r="I35" s="30"/>
      <c r="J35" s="30"/>
      <c r="K35" s="30"/>
      <c r="L35" s="30"/>
      <c r="M35" s="30"/>
      <c r="N35" s="30"/>
      <c r="O35" s="30"/>
      <c r="P35" s="30"/>
      <c r="Q35" s="30"/>
      <c r="R35" s="30"/>
      <c r="S35" s="30"/>
      <c r="T35" s="30"/>
      <c r="U35" s="30"/>
      <c r="V35" s="30"/>
      <c r="W35" s="30"/>
      <c r="X35" s="30"/>
      <c r="Y35" s="30"/>
      <c r="Z35" s="30"/>
      <c r="AA35" s="31"/>
    </row>
    <row r="36" spans="2:27" ht="14.25" customHeight="1">
      <c r="B36" s="5" t="s">
        <v>7</v>
      </c>
      <c r="C36" s="26">
        <v>46154</v>
      </c>
      <c r="D36" s="26">
        <v>64636</v>
      </c>
      <c r="E36" s="26">
        <v>139755</v>
      </c>
      <c r="F36" s="26">
        <v>204272</v>
      </c>
      <c r="G36" s="26">
        <v>197872</v>
      </c>
      <c r="H36" s="26">
        <v>135430</v>
      </c>
      <c r="I36" s="26">
        <v>106729</v>
      </c>
      <c r="J36" s="26">
        <v>60480</v>
      </c>
      <c r="K36" s="26">
        <v>50558</v>
      </c>
      <c r="L36" s="26">
        <v>40383</v>
      </c>
      <c r="M36" s="26">
        <v>37339</v>
      </c>
      <c r="N36" s="26">
        <v>25376</v>
      </c>
      <c r="O36" s="26">
        <v>32946</v>
      </c>
      <c r="P36" s="26">
        <v>46989</v>
      </c>
      <c r="Q36" s="26">
        <v>72176</v>
      </c>
      <c r="R36" s="26">
        <v>99445</v>
      </c>
      <c r="S36" s="26">
        <v>124729</v>
      </c>
      <c r="T36" s="26">
        <v>122036</v>
      </c>
      <c r="U36" s="26">
        <v>88038</v>
      </c>
      <c r="V36" s="26">
        <v>77859</v>
      </c>
      <c r="W36" s="26">
        <v>56300</v>
      </c>
      <c r="X36" s="26">
        <f>SUM(X37:X43)</f>
        <v>57322</v>
      </c>
      <c r="Y36" s="26">
        <f>SUM(Y37:Y43)</f>
        <v>48377</v>
      </c>
      <c r="Z36" s="26">
        <f>SUM(Z37:Z43)</f>
        <v>69452</v>
      </c>
      <c r="AA36" s="27">
        <f>SUM(AA37:AA43)</f>
        <v>71083</v>
      </c>
    </row>
    <row r="37" spans="2:27" ht="14.25" customHeight="1">
      <c r="B37" s="7" t="s">
        <v>6</v>
      </c>
      <c r="C37" s="30">
        <v>75</v>
      </c>
      <c r="D37" s="30">
        <v>1304</v>
      </c>
      <c r="E37" s="30">
        <v>1429</v>
      </c>
      <c r="F37" s="30">
        <v>4944</v>
      </c>
      <c r="G37" s="30">
        <v>4462</v>
      </c>
      <c r="H37" s="30">
        <v>4932</v>
      </c>
      <c r="I37" s="30">
        <v>6535</v>
      </c>
      <c r="J37" s="30">
        <v>5675</v>
      </c>
      <c r="K37" s="30">
        <v>3043</v>
      </c>
      <c r="L37" s="30">
        <v>1453</v>
      </c>
      <c r="M37" s="30">
        <v>1444</v>
      </c>
      <c r="N37" s="30">
        <v>2450</v>
      </c>
      <c r="O37" s="30">
        <v>2257</v>
      </c>
      <c r="P37" s="30">
        <v>45</v>
      </c>
      <c r="Q37" s="30">
        <v>5</v>
      </c>
      <c r="R37" s="30">
        <v>8</v>
      </c>
      <c r="S37" s="30">
        <v>5</v>
      </c>
      <c r="T37" s="30">
        <v>11</v>
      </c>
      <c r="U37" s="30">
        <v>2</v>
      </c>
      <c r="V37" s="30">
        <v>4</v>
      </c>
      <c r="W37" s="30" t="s">
        <v>1</v>
      </c>
      <c r="X37" s="30" t="s">
        <v>1</v>
      </c>
      <c r="Y37" s="30" t="s">
        <v>1</v>
      </c>
      <c r="Z37" s="30" t="s">
        <v>1</v>
      </c>
      <c r="AA37" s="31" t="s">
        <v>1</v>
      </c>
    </row>
    <row r="38" spans="2:27" ht="13.5" customHeight="1">
      <c r="B38" s="7" t="s">
        <v>37</v>
      </c>
      <c r="C38" s="30" t="s">
        <v>1</v>
      </c>
      <c r="D38" s="30" t="s">
        <v>1</v>
      </c>
      <c r="E38" s="30" t="s">
        <v>1</v>
      </c>
      <c r="F38" s="30" t="s">
        <v>1</v>
      </c>
      <c r="G38" s="30" t="s">
        <v>1</v>
      </c>
      <c r="H38" s="30" t="s">
        <v>1</v>
      </c>
      <c r="I38" s="30" t="s">
        <v>1</v>
      </c>
      <c r="J38" s="30" t="s">
        <v>1</v>
      </c>
      <c r="K38" s="30" t="s">
        <v>1</v>
      </c>
      <c r="L38" s="30" t="s">
        <v>1</v>
      </c>
      <c r="M38" s="30" t="s">
        <v>1</v>
      </c>
      <c r="N38" s="30" t="s">
        <v>1</v>
      </c>
      <c r="O38" s="30" t="s">
        <v>1</v>
      </c>
      <c r="P38" s="30" t="s">
        <v>1</v>
      </c>
      <c r="Q38" s="30">
        <v>1353</v>
      </c>
      <c r="R38" s="30">
        <v>950</v>
      </c>
      <c r="S38" s="30">
        <v>1141</v>
      </c>
      <c r="T38" s="30">
        <v>1461</v>
      </c>
      <c r="U38" s="30">
        <v>1500</v>
      </c>
      <c r="V38" s="30">
        <v>1261</v>
      </c>
      <c r="W38" s="30">
        <v>1250</v>
      </c>
      <c r="X38" s="30">
        <v>1353</v>
      </c>
      <c r="Y38" s="30">
        <v>796</v>
      </c>
      <c r="Z38" s="30">
        <v>0</v>
      </c>
      <c r="AA38" s="31">
        <v>0</v>
      </c>
    </row>
    <row r="39" spans="2:27" ht="13.5" customHeight="1">
      <c r="B39" s="7" t="s">
        <v>38</v>
      </c>
      <c r="C39" s="30">
        <v>15698</v>
      </c>
      <c r="D39" s="30">
        <v>23888</v>
      </c>
      <c r="E39" s="30">
        <v>78425</v>
      </c>
      <c r="F39" s="30">
        <v>128302</v>
      </c>
      <c r="G39" s="30">
        <v>132202</v>
      </c>
      <c r="H39" s="30">
        <v>95785</v>
      </c>
      <c r="I39" s="30">
        <v>67522</v>
      </c>
      <c r="J39" s="30">
        <v>24127</v>
      </c>
      <c r="K39" s="30">
        <v>27044</v>
      </c>
      <c r="L39" s="30">
        <v>30140</v>
      </c>
      <c r="M39" s="30">
        <v>27420</v>
      </c>
      <c r="N39" s="30">
        <v>14772</v>
      </c>
      <c r="O39" s="30">
        <v>18981</v>
      </c>
      <c r="P39" s="30">
        <v>26712</v>
      </c>
      <c r="Q39" s="30">
        <v>47084</v>
      </c>
      <c r="R39" s="30">
        <v>44673</v>
      </c>
      <c r="S39" s="30">
        <v>48240</v>
      </c>
      <c r="T39" s="30">
        <v>45024</v>
      </c>
      <c r="U39" s="30">
        <v>41685</v>
      </c>
      <c r="V39" s="30">
        <v>38919</v>
      </c>
      <c r="W39" s="30">
        <v>33149</v>
      </c>
      <c r="X39" s="30">
        <v>28510</v>
      </c>
      <c r="Y39" s="30">
        <v>24032</v>
      </c>
      <c r="Z39" s="30">
        <v>35165</v>
      </c>
      <c r="AA39" s="31">
        <v>36587</v>
      </c>
    </row>
    <row r="40" spans="2:27" ht="12.75" customHeight="1">
      <c r="B40" s="7" t="s">
        <v>5</v>
      </c>
      <c r="C40" s="30" t="s">
        <v>1</v>
      </c>
      <c r="D40" s="30" t="s">
        <v>1</v>
      </c>
      <c r="E40" s="30" t="s">
        <v>1</v>
      </c>
      <c r="F40" s="30" t="s">
        <v>1</v>
      </c>
      <c r="G40" s="30" t="s">
        <v>1</v>
      </c>
      <c r="H40" s="30" t="s">
        <v>1</v>
      </c>
      <c r="I40" s="30" t="s">
        <v>1</v>
      </c>
      <c r="J40" s="30" t="s">
        <v>1</v>
      </c>
      <c r="K40" s="30" t="s">
        <v>1</v>
      </c>
      <c r="L40" s="30" t="s">
        <v>1</v>
      </c>
      <c r="M40" s="30" t="s">
        <v>1</v>
      </c>
      <c r="N40" s="30" t="s">
        <v>1</v>
      </c>
      <c r="O40" s="30" t="s">
        <v>1</v>
      </c>
      <c r="P40" s="30" t="s">
        <v>1</v>
      </c>
      <c r="Q40" s="30">
        <v>1514</v>
      </c>
      <c r="R40" s="30">
        <v>608</v>
      </c>
      <c r="S40" s="30">
        <v>174</v>
      </c>
      <c r="T40" s="30">
        <v>144</v>
      </c>
      <c r="U40" s="30">
        <v>74</v>
      </c>
      <c r="V40" s="30">
        <v>0</v>
      </c>
      <c r="W40" s="30" t="s">
        <v>1</v>
      </c>
      <c r="X40" s="30" t="s">
        <v>1</v>
      </c>
      <c r="Y40" s="30" t="s">
        <v>1</v>
      </c>
      <c r="Z40" s="30" t="s">
        <v>1</v>
      </c>
      <c r="AA40" s="31" t="s">
        <v>1</v>
      </c>
    </row>
    <row r="41" spans="2:27" ht="12.75" customHeight="1">
      <c r="B41" s="7" t="s">
        <v>30</v>
      </c>
      <c r="C41" s="30" t="s">
        <v>11</v>
      </c>
      <c r="D41" s="30" t="s">
        <v>11</v>
      </c>
      <c r="E41" s="30" t="s">
        <v>11</v>
      </c>
      <c r="F41" s="30" t="s">
        <v>11</v>
      </c>
      <c r="G41" s="30" t="s">
        <v>11</v>
      </c>
      <c r="H41" s="30" t="s">
        <v>11</v>
      </c>
      <c r="I41" s="30" t="s">
        <v>11</v>
      </c>
      <c r="J41" s="30" t="s">
        <v>11</v>
      </c>
      <c r="K41" s="30" t="s">
        <v>11</v>
      </c>
      <c r="L41" s="30" t="s">
        <v>11</v>
      </c>
      <c r="M41" s="30" t="s">
        <v>11</v>
      </c>
      <c r="N41" s="30" t="s">
        <v>11</v>
      </c>
      <c r="O41" s="30" t="s">
        <v>11</v>
      </c>
      <c r="P41" s="30" t="s">
        <v>11</v>
      </c>
      <c r="Q41" s="30" t="s">
        <v>11</v>
      </c>
      <c r="R41" s="30">
        <v>1</v>
      </c>
      <c r="S41" s="30">
        <v>0</v>
      </c>
      <c r="T41" s="30">
        <v>0</v>
      </c>
      <c r="U41" s="30">
        <v>0</v>
      </c>
      <c r="V41" s="30">
        <v>0</v>
      </c>
      <c r="W41" s="30" t="s">
        <v>1</v>
      </c>
      <c r="X41" s="30" t="s">
        <v>1</v>
      </c>
      <c r="Y41" s="30" t="s">
        <v>1</v>
      </c>
      <c r="Z41" s="30" t="s">
        <v>1</v>
      </c>
      <c r="AA41" s="31" t="s">
        <v>1</v>
      </c>
    </row>
    <row r="42" spans="2:27" ht="12.75" customHeight="1">
      <c r="B42" s="7" t="s">
        <v>4</v>
      </c>
      <c r="C42" s="30">
        <v>24009</v>
      </c>
      <c r="D42" s="30">
        <v>14240</v>
      </c>
      <c r="E42" s="30">
        <v>18106</v>
      </c>
      <c r="F42" s="30">
        <v>10229</v>
      </c>
      <c r="G42" s="30">
        <v>11351</v>
      </c>
      <c r="H42" s="30">
        <v>5157</v>
      </c>
      <c r="I42" s="30">
        <v>4889</v>
      </c>
      <c r="J42" s="30">
        <v>5050</v>
      </c>
      <c r="K42" s="30">
        <v>3319</v>
      </c>
      <c r="L42" s="30">
        <v>2383</v>
      </c>
      <c r="M42" s="30">
        <v>2770</v>
      </c>
      <c r="N42" s="30">
        <v>6271</v>
      </c>
      <c r="O42" s="30">
        <v>6132</v>
      </c>
      <c r="P42" s="30">
        <v>8128</v>
      </c>
      <c r="Q42" s="30">
        <v>11294</v>
      </c>
      <c r="R42" s="30">
        <v>34053</v>
      </c>
      <c r="S42" s="30">
        <v>58028</v>
      </c>
      <c r="T42" s="30">
        <v>62174</v>
      </c>
      <c r="U42" s="30">
        <v>40276</v>
      </c>
      <c r="V42" s="30">
        <v>27233</v>
      </c>
      <c r="W42" s="30">
        <v>12136</v>
      </c>
      <c r="X42" s="30">
        <v>13339</v>
      </c>
      <c r="Y42" s="30">
        <v>9420</v>
      </c>
      <c r="Z42" s="30">
        <v>14551</v>
      </c>
      <c r="AA42" s="31">
        <v>13717</v>
      </c>
    </row>
    <row r="43" spans="2:27" ht="13.5" customHeight="1">
      <c r="B43" s="7" t="s">
        <v>3</v>
      </c>
      <c r="C43" s="30">
        <v>6372</v>
      </c>
      <c r="D43" s="30">
        <v>25204</v>
      </c>
      <c r="E43" s="30">
        <v>41795</v>
      </c>
      <c r="F43" s="30">
        <v>60797</v>
      </c>
      <c r="G43" s="30">
        <v>49857</v>
      </c>
      <c r="H43" s="30">
        <v>29556</v>
      </c>
      <c r="I43" s="30">
        <v>27783</v>
      </c>
      <c r="J43" s="30">
        <v>25628</v>
      </c>
      <c r="K43" s="30">
        <v>17152</v>
      </c>
      <c r="L43" s="30">
        <v>6407</v>
      </c>
      <c r="M43" s="30">
        <v>5705</v>
      </c>
      <c r="N43" s="30">
        <v>1883</v>
      </c>
      <c r="O43" s="30">
        <v>5576</v>
      </c>
      <c r="P43" s="30">
        <v>12104</v>
      </c>
      <c r="Q43" s="30">
        <v>10926</v>
      </c>
      <c r="R43" s="30">
        <v>19152</v>
      </c>
      <c r="S43" s="30">
        <v>17141</v>
      </c>
      <c r="T43" s="30">
        <v>13222</v>
      </c>
      <c r="U43" s="30">
        <v>4501</v>
      </c>
      <c r="V43" s="30">
        <v>10442</v>
      </c>
      <c r="W43" s="30">
        <v>9765</v>
      </c>
      <c r="X43" s="30">
        <v>14120</v>
      </c>
      <c r="Y43" s="30">
        <v>14129</v>
      </c>
      <c r="Z43" s="30">
        <v>19736</v>
      </c>
      <c r="AA43" s="31">
        <v>20779</v>
      </c>
    </row>
    <row r="44" spans="2:27" ht="6.75" customHeight="1">
      <c r="B44" s="7"/>
      <c r="C44" s="30"/>
      <c r="D44" s="30"/>
      <c r="E44" s="30"/>
      <c r="F44" s="30"/>
      <c r="G44" s="30"/>
      <c r="H44" s="30"/>
      <c r="I44" s="30"/>
      <c r="J44" s="30"/>
      <c r="K44" s="30"/>
      <c r="L44" s="30"/>
      <c r="M44" s="30"/>
      <c r="N44" s="30"/>
      <c r="O44" s="30"/>
      <c r="P44" s="30"/>
      <c r="Q44" s="30"/>
      <c r="R44" s="30"/>
      <c r="S44" s="30"/>
      <c r="T44" s="30"/>
      <c r="U44" s="30"/>
      <c r="V44" s="30"/>
      <c r="W44" s="30"/>
      <c r="X44" s="30"/>
      <c r="Y44" s="30"/>
      <c r="Z44" s="30"/>
      <c r="AA44" s="31"/>
    </row>
    <row r="45" spans="2:27" ht="14.25" customHeight="1">
      <c r="B45" s="5" t="s">
        <v>42</v>
      </c>
      <c r="C45" s="26" t="s">
        <v>1</v>
      </c>
      <c r="D45" s="26" t="s">
        <v>1</v>
      </c>
      <c r="E45" s="26" t="s">
        <v>1</v>
      </c>
      <c r="F45" s="26" t="s">
        <v>1</v>
      </c>
      <c r="G45" s="26" t="s">
        <v>1</v>
      </c>
      <c r="H45" s="26" t="s">
        <v>1</v>
      </c>
      <c r="I45" s="26" t="s">
        <v>1</v>
      </c>
      <c r="J45" s="26" t="s">
        <v>1</v>
      </c>
      <c r="K45" s="26" t="s">
        <v>1</v>
      </c>
      <c r="L45" s="26">
        <v>11751</v>
      </c>
      <c r="M45" s="26">
        <v>20590</v>
      </c>
      <c r="N45" s="26">
        <v>15353</v>
      </c>
      <c r="O45" s="26">
        <v>13864</v>
      </c>
      <c r="P45" s="26">
        <v>18465</v>
      </c>
      <c r="Q45" s="26">
        <v>10564</v>
      </c>
      <c r="R45" s="26">
        <v>23391</v>
      </c>
      <c r="S45" s="26">
        <v>8893</v>
      </c>
      <c r="T45" s="26">
        <v>2364</v>
      </c>
      <c r="U45" s="26">
        <v>6326</v>
      </c>
      <c r="V45" s="26">
        <v>12928</v>
      </c>
      <c r="W45" s="26">
        <v>13337</v>
      </c>
      <c r="X45" s="26">
        <f>SUM(X46)</f>
        <v>14840</v>
      </c>
      <c r="Y45" s="26">
        <f>SUM(Y46)</f>
        <v>19224</v>
      </c>
      <c r="Z45" s="26">
        <f>SUM(Z46)</f>
        <v>8197</v>
      </c>
      <c r="AA45" s="27">
        <f>AA46</f>
        <v>0</v>
      </c>
    </row>
    <row r="46" spans="2:27" ht="12" customHeight="1">
      <c r="B46" s="6" t="s">
        <v>31</v>
      </c>
      <c r="C46" s="30" t="s">
        <v>1</v>
      </c>
      <c r="D46" s="30" t="s">
        <v>1</v>
      </c>
      <c r="E46" s="30" t="s">
        <v>1</v>
      </c>
      <c r="F46" s="30" t="s">
        <v>1</v>
      </c>
      <c r="G46" s="30" t="s">
        <v>1</v>
      </c>
      <c r="H46" s="30" t="s">
        <v>1</v>
      </c>
      <c r="I46" s="30" t="s">
        <v>1</v>
      </c>
      <c r="J46" s="30" t="s">
        <v>1</v>
      </c>
      <c r="K46" s="30" t="s">
        <v>1</v>
      </c>
      <c r="L46" s="30">
        <v>11751</v>
      </c>
      <c r="M46" s="30">
        <v>20590</v>
      </c>
      <c r="N46" s="30">
        <v>15353</v>
      </c>
      <c r="O46" s="30">
        <v>13864</v>
      </c>
      <c r="P46" s="30">
        <v>18465</v>
      </c>
      <c r="Q46" s="30">
        <v>10564</v>
      </c>
      <c r="R46" s="30">
        <v>23391</v>
      </c>
      <c r="S46" s="30">
        <v>8893</v>
      </c>
      <c r="T46" s="30">
        <v>2364</v>
      </c>
      <c r="U46" s="30">
        <v>6326</v>
      </c>
      <c r="V46" s="30">
        <v>12928</v>
      </c>
      <c r="W46" s="30">
        <v>13337</v>
      </c>
      <c r="X46" s="30">
        <v>14840</v>
      </c>
      <c r="Y46" s="30">
        <v>19224</v>
      </c>
      <c r="Z46" s="30">
        <v>8197</v>
      </c>
      <c r="AA46" s="31">
        <v>0</v>
      </c>
    </row>
    <row r="47" spans="2:27" ht="6.75" customHeight="1">
      <c r="B47" s="6"/>
      <c r="C47" s="30"/>
      <c r="D47" s="30"/>
      <c r="E47" s="30"/>
      <c r="F47" s="30"/>
      <c r="G47" s="30"/>
      <c r="H47" s="30"/>
      <c r="I47" s="30"/>
      <c r="J47" s="30"/>
      <c r="K47" s="30"/>
      <c r="L47" s="30"/>
      <c r="M47" s="30"/>
      <c r="N47" s="30"/>
      <c r="O47" s="30"/>
      <c r="P47" s="30"/>
      <c r="Q47" s="30"/>
      <c r="R47" s="30"/>
      <c r="S47" s="30"/>
      <c r="T47" s="30"/>
      <c r="U47" s="30"/>
      <c r="V47" s="30"/>
      <c r="W47" s="30"/>
      <c r="X47" s="30"/>
      <c r="Y47" s="30"/>
      <c r="Z47" s="30"/>
      <c r="AA47" s="31"/>
    </row>
    <row r="48" spans="2:27" ht="14.25" customHeight="1">
      <c r="B48" s="5" t="s">
        <v>48</v>
      </c>
      <c r="C48" s="26" t="s">
        <v>1</v>
      </c>
      <c r="D48" s="26" t="s">
        <v>1</v>
      </c>
      <c r="E48" s="26" t="s">
        <v>1</v>
      </c>
      <c r="F48" s="26" t="s">
        <v>1</v>
      </c>
      <c r="G48" s="26" t="s">
        <v>1</v>
      </c>
      <c r="H48" s="26" t="s">
        <v>1</v>
      </c>
      <c r="I48" s="26" t="s">
        <v>1</v>
      </c>
      <c r="J48" s="26" t="s">
        <v>1</v>
      </c>
      <c r="K48" s="26" t="s">
        <v>1</v>
      </c>
      <c r="L48" s="26">
        <v>2336</v>
      </c>
      <c r="M48" s="26" t="s">
        <v>1</v>
      </c>
      <c r="N48" s="26" t="s">
        <v>1</v>
      </c>
      <c r="O48" s="26" t="s">
        <v>1</v>
      </c>
      <c r="P48" s="26" t="s">
        <v>1</v>
      </c>
      <c r="Q48" s="26" t="s">
        <v>1</v>
      </c>
      <c r="R48" s="26" t="s">
        <v>1</v>
      </c>
      <c r="S48" s="26" t="s">
        <v>1</v>
      </c>
      <c r="T48" s="26" t="s">
        <v>1</v>
      </c>
      <c r="U48" s="26" t="s">
        <v>1</v>
      </c>
      <c r="V48" s="26" t="s">
        <v>1</v>
      </c>
      <c r="W48" s="26" t="s">
        <v>1</v>
      </c>
      <c r="X48" s="26" t="s">
        <v>1</v>
      </c>
      <c r="Y48" s="26" t="s">
        <v>1</v>
      </c>
      <c r="Z48" s="26" t="s">
        <v>1</v>
      </c>
      <c r="AA48" s="27">
        <f>SUM(AA49:AA50)</f>
        <v>134</v>
      </c>
    </row>
    <row r="49" spans="2:27" ht="12.75" customHeight="1">
      <c r="B49" s="6" t="s">
        <v>2</v>
      </c>
      <c r="C49" s="30" t="s">
        <v>1</v>
      </c>
      <c r="D49" s="30" t="s">
        <v>1</v>
      </c>
      <c r="E49" s="30" t="s">
        <v>1</v>
      </c>
      <c r="F49" s="30" t="s">
        <v>1</v>
      </c>
      <c r="G49" s="30" t="s">
        <v>1</v>
      </c>
      <c r="H49" s="30" t="s">
        <v>1</v>
      </c>
      <c r="I49" s="30" t="s">
        <v>1</v>
      </c>
      <c r="J49" s="30" t="s">
        <v>1</v>
      </c>
      <c r="K49" s="30" t="s">
        <v>1</v>
      </c>
      <c r="L49" s="30">
        <v>2336</v>
      </c>
      <c r="M49" s="30" t="s">
        <v>1</v>
      </c>
      <c r="N49" s="30" t="s">
        <v>1</v>
      </c>
      <c r="O49" s="30" t="s">
        <v>1</v>
      </c>
      <c r="P49" s="30" t="s">
        <v>1</v>
      </c>
      <c r="Q49" s="30" t="s">
        <v>1</v>
      </c>
      <c r="R49" s="30" t="s">
        <v>1</v>
      </c>
      <c r="S49" s="30" t="s">
        <v>1</v>
      </c>
      <c r="T49" s="30" t="s">
        <v>1</v>
      </c>
      <c r="U49" s="30" t="s">
        <v>1</v>
      </c>
      <c r="V49" s="30" t="s">
        <v>1</v>
      </c>
      <c r="W49" s="30" t="s">
        <v>1</v>
      </c>
      <c r="X49" s="30" t="s">
        <v>1</v>
      </c>
      <c r="Y49" s="30" t="s">
        <v>1</v>
      </c>
      <c r="Z49" s="30" t="s">
        <v>1</v>
      </c>
      <c r="AA49" s="31">
        <v>133</v>
      </c>
    </row>
    <row r="50" spans="2:27" ht="12.75" customHeight="1">
      <c r="B50" s="6" t="s">
        <v>45</v>
      </c>
      <c r="C50" s="30" t="s">
        <v>1</v>
      </c>
      <c r="D50" s="30" t="s">
        <v>1</v>
      </c>
      <c r="E50" s="30" t="s">
        <v>1</v>
      </c>
      <c r="F50" s="30" t="s">
        <v>1</v>
      </c>
      <c r="G50" s="30" t="s">
        <v>1</v>
      </c>
      <c r="H50" s="30" t="s">
        <v>1</v>
      </c>
      <c r="I50" s="30" t="s">
        <v>1</v>
      </c>
      <c r="J50" s="30" t="s">
        <v>1</v>
      </c>
      <c r="K50" s="30" t="s">
        <v>1</v>
      </c>
      <c r="L50" s="30" t="s">
        <v>47</v>
      </c>
      <c r="M50" s="30" t="s">
        <v>1</v>
      </c>
      <c r="N50" s="30" t="s">
        <v>1</v>
      </c>
      <c r="O50" s="30" t="s">
        <v>1</v>
      </c>
      <c r="P50" s="30" t="s">
        <v>1</v>
      </c>
      <c r="Q50" s="30" t="s">
        <v>1</v>
      </c>
      <c r="R50" s="30" t="s">
        <v>1</v>
      </c>
      <c r="S50" s="30" t="s">
        <v>1</v>
      </c>
      <c r="T50" s="30" t="s">
        <v>1</v>
      </c>
      <c r="U50" s="30" t="s">
        <v>1</v>
      </c>
      <c r="V50" s="30" t="s">
        <v>1</v>
      </c>
      <c r="W50" s="30" t="s">
        <v>1</v>
      </c>
      <c r="X50" s="30" t="s">
        <v>1</v>
      </c>
      <c r="Y50" s="30" t="s">
        <v>1</v>
      </c>
      <c r="Z50" s="30" t="s">
        <v>1</v>
      </c>
      <c r="AA50" s="31">
        <v>1</v>
      </c>
    </row>
    <row r="51" spans="2:27" ht="6.75" customHeight="1" thickBot="1">
      <c r="B51" s="4"/>
      <c r="C51" s="3"/>
      <c r="D51" s="3"/>
      <c r="E51" s="3"/>
      <c r="F51" s="3"/>
      <c r="G51" s="3"/>
      <c r="H51" s="3"/>
      <c r="I51" s="3"/>
      <c r="J51" s="3"/>
      <c r="K51" s="3"/>
      <c r="L51" s="3"/>
      <c r="M51" s="3"/>
      <c r="N51" s="3"/>
      <c r="O51" s="3"/>
      <c r="P51" s="3"/>
      <c r="Q51" s="3"/>
      <c r="R51" s="3"/>
      <c r="S51" s="3"/>
      <c r="T51" s="3"/>
      <c r="U51" s="3"/>
      <c r="V51" s="3"/>
      <c r="W51" s="3"/>
      <c r="X51" s="3"/>
      <c r="Y51" s="3"/>
      <c r="Z51" s="3"/>
      <c r="AA51" s="2"/>
    </row>
    <row r="52" spans="2:27" ht="6.75" customHeight="1">
      <c r="B52" s="13"/>
      <c r="C52" s="1"/>
      <c r="D52" s="1"/>
      <c r="E52" s="1"/>
      <c r="F52" s="1"/>
      <c r="G52" s="1"/>
      <c r="H52" s="1"/>
      <c r="I52" s="1"/>
      <c r="J52" s="1"/>
      <c r="K52" s="1"/>
      <c r="L52" s="1"/>
      <c r="M52" s="1"/>
      <c r="N52" s="1"/>
      <c r="O52" s="1"/>
      <c r="P52" s="1"/>
      <c r="Q52" s="1"/>
      <c r="R52" s="1"/>
      <c r="S52" s="1"/>
      <c r="T52" s="1"/>
      <c r="U52" s="1"/>
      <c r="V52" s="1"/>
      <c r="W52" s="1"/>
      <c r="X52" s="1"/>
      <c r="Y52" s="1"/>
      <c r="Z52" s="1"/>
      <c r="AA52" s="1"/>
    </row>
    <row r="53" spans="2:27" s="22" customFormat="1" ht="12" customHeight="1">
      <c r="B53" s="37" t="s">
        <v>33</v>
      </c>
      <c r="C53" s="1"/>
      <c r="D53" s="1"/>
      <c r="E53" s="1"/>
      <c r="F53" s="1"/>
      <c r="G53" s="1"/>
      <c r="H53" s="1"/>
      <c r="I53" s="1"/>
      <c r="J53" s="1"/>
      <c r="K53" s="1"/>
      <c r="L53" s="1"/>
      <c r="M53" s="1"/>
      <c r="N53" s="1"/>
      <c r="O53" s="1"/>
      <c r="P53" s="1"/>
      <c r="Q53" s="1"/>
      <c r="R53" s="1"/>
      <c r="S53" s="1"/>
      <c r="T53" s="1"/>
      <c r="U53" s="1"/>
      <c r="V53" s="1"/>
      <c r="W53" s="1"/>
      <c r="X53" s="1"/>
      <c r="Y53" s="1"/>
      <c r="Z53" s="1"/>
      <c r="AA53" s="1"/>
    </row>
    <row r="54" spans="2:27" s="24" customFormat="1" ht="35.25" customHeight="1">
      <c r="B54" s="39" t="s">
        <v>49</v>
      </c>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2:28" s="24" customFormat="1" ht="12" customHeight="1">
      <c r="B55" s="39" t="s">
        <v>39</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17"/>
    </row>
    <row r="56" spans="2:27" s="23" customFormat="1" ht="12" customHeight="1">
      <c r="B56" s="39" t="s">
        <v>40</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2:27" s="23" customFormat="1" ht="12" customHeight="1">
      <c r="B57" s="39" t="s">
        <v>41</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2:27" s="23" customFormat="1" ht="88.5" customHeight="1">
      <c r="B58" s="38" t="s">
        <v>52</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2:27" s="23" customFormat="1" ht="23.25" customHeight="1">
      <c r="B59" s="38" t="s">
        <v>51</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2:27" s="23" customFormat="1" ht="12" customHeight="1">
      <c r="B60" s="39" t="s">
        <v>43</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2:27" s="23" customFormat="1" ht="12.75" customHeight="1">
      <c r="B61" s="39" t="s">
        <v>0</v>
      </c>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2:27" s="23" customFormat="1" ht="12.75" customHeight="1">
      <c r="B62" s="39" t="s">
        <v>34</v>
      </c>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2:27" s="23" customFormat="1" ht="12.75" customHeight="1">
      <c r="B63" s="39" t="s">
        <v>50</v>
      </c>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3:27" s="22" customFormat="1" ht="12.75">
      <c r="C64" s="32"/>
      <c r="D64" s="32"/>
      <c r="E64" s="32"/>
      <c r="F64" s="32"/>
      <c r="G64" s="32"/>
      <c r="H64" s="32"/>
      <c r="I64" s="32"/>
      <c r="J64" s="32"/>
      <c r="K64" s="32"/>
      <c r="L64" s="32"/>
      <c r="M64" s="32"/>
      <c r="N64" s="32"/>
      <c r="O64" s="32"/>
      <c r="P64" s="32"/>
      <c r="Q64" s="32"/>
      <c r="R64" s="32"/>
      <c r="S64" s="32"/>
      <c r="T64" s="32"/>
      <c r="U64" s="32"/>
      <c r="V64" s="32"/>
      <c r="W64" s="32"/>
      <c r="X64" s="32"/>
      <c r="Y64" s="35"/>
      <c r="Z64" s="35"/>
      <c r="AA64" s="35"/>
    </row>
    <row r="65" spans="3:27" s="22" customFormat="1" ht="12.75">
      <c r="C65" s="32"/>
      <c r="D65" s="32"/>
      <c r="E65" s="32"/>
      <c r="F65" s="32"/>
      <c r="G65" s="32"/>
      <c r="H65" s="32"/>
      <c r="I65" s="32"/>
      <c r="J65" s="32"/>
      <c r="K65" s="32"/>
      <c r="L65" s="32"/>
      <c r="M65" s="32"/>
      <c r="N65" s="32"/>
      <c r="O65" s="32"/>
      <c r="P65" s="32"/>
      <c r="Q65" s="32"/>
      <c r="R65" s="32"/>
      <c r="S65" s="32"/>
      <c r="T65" s="32"/>
      <c r="U65" s="32"/>
      <c r="V65" s="32"/>
      <c r="W65" s="32"/>
      <c r="X65" s="32"/>
      <c r="Y65" s="35"/>
      <c r="Z65" s="35"/>
      <c r="AA65" s="35"/>
    </row>
  </sheetData>
  <sheetProtection/>
  <mergeCells count="11">
    <mergeCell ref="B2:AA2"/>
    <mergeCell ref="B54:AA54"/>
    <mergeCell ref="B58:AA58"/>
    <mergeCell ref="B55:AA55"/>
    <mergeCell ref="B56:AA56"/>
    <mergeCell ref="B57:AA57"/>
    <mergeCell ref="B59:AA59"/>
    <mergeCell ref="B60:AA60"/>
    <mergeCell ref="B61:AA61"/>
    <mergeCell ref="B62:AA62"/>
    <mergeCell ref="B63:AA63"/>
  </mergeCells>
  <printOptions horizontalCentered="1"/>
  <pageMargins left="0.393700787" right="0.393700787" top="0.688976378" bottom="0.492125984" header="0.196850393700787" footer="0.196850394"/>
  <pageSetup firstPageNumber="1" useFirstPageNumber="1" horizontalDpi="600" verticalDpi="600" orientation="landscape" paperSize="119" scale="53" r:id="rId2"/>
  <headerFooter scaleWithDoc="0">
    <oddHeader>&amp;L&amp;G&amp;R&amp;G</oddHeader>
    <oddFooter>&amp;R&amp;G
&amp;8&amp;P/&amp;N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SPMAR-SEGOB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Series Historicas</dc:title>
  <dc:subject>Eventos de repatriación de mexicanos</dc:subject>
  <dc:creator>Centro de Estudios Migratorios;Unidad de Política Migratoria</dc:creator>
  <cp:keywords/>
  <dc:description/>
  <cp:lastModifiedBy>PERSONAL</cp:lastModifiedBy>
  <cp:lastPrinted>2020-09-06T19:14:47Z</cp:lastPrinted>
  <dcterms:created xsi:type="dcterms:W3CDTF">2010-06-10T16:13:31Z</dcterms:created>
  <dcterms:modified xsi:type="dcterms:W3CDTF">2020-09-10T00:13:35Z</dcterms:modified>
  <cp:category>Estadísticas migratorias, 2014</cp:category>
  <cp:version/>
  <cp:contentType/>
  <cp:contentStatus/>
</cp:coreProperties>
</file>