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s 4.7" sheetId="1" r:id="rId1"/>
  </sheets>
  <definedNames>
    <definedName name="_xlfn.SINGLE" hidden="1">#NAME?</definedName>
    <definedName name="_xlfn.SUMIFS" hidden="1">#NAME?</definedName>
    <definedName name="_xlnm.Print_Area" localSheetId="0">'Cuadros 4.7'!$A$1:$AF$33</definedName>
  </definedNames>
  <calcPr fullCalcOnLoad="1"/>
</workbook>
</file>

<file path=xl/sharedStrings.xml><?xml version="1.0" encoding="utf-8"?>
<sst xmlns="http://schemas.openxmlformats.org/spreadsheetml/2006/main" count="413" uniqueCount="30">
  <si>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Unidad de Política Migratoria, Registro e Identidad de Personas, SEGOB, con base en información registrada en los puntos oficiales de internación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</si>
  <si>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corresponden a los registros de las y los mexicanos atendidos por el Instituto Nacional de Migración a los que se les prohibió la entrada a Estados Unidos y fueron expulsados en el cruce fronterizo de Mesa de Otay bajo el Título 42 del estatuto del Código de Estados Unidos que se ocupa del bienestar y la salud pública, activado como parte de las acciones para enfrentar la emergencia global por covid-19. Para mayor información consulte: https://www.cbp.gov/newsroom/stats/cbp-enforcement-statistics/title-8-and-title-42-statistics</t>
    </r>
  </si>
  <si>
    <t>Las cifras se refieren a eventos debido a que una misma persona pudo haber sido devuelta en más de una ocasión.</t>
  </si>
  <si>
    <t>(-) Significa cero.    (n.d.) No disponible.</t>
  </si>
  <si>
    <r>
      <rPr>
        <b/>
        <sz val="8"/>
        <rFont val="Arial"/>
        <family val="2"/>
      </rPr>
      <t>H:</t>
    </r>
    <r>
      <rPr>
        <sz val="8"/>
        <rFont val="Arial"/>
        <family val="2"/>
      </rPr>
      <t xml:space="preserve"> Hombre  </t>
    </r>
    <r>
      <rPr>
        <b/>
        <sz val="8"/>
        <rFont val="Arial"/>
        <family val="2"/>
      </rPr>
      <t>M:</t>
    </r>
    <r>
      <rPr>
        <sz val="8"/>
        <rFont val="Arial"/>
        <family val="2"/>
      </rPr>
      <t xml:space="preserve"> Mujer.</t>
    </r>
  </si>
  <si>
    <t>n.d.</t>
  </si>
  <si>
    <t>De 80 y más</t>
  </si>
  <si>
    <t>De 75 a 79</t>
  </si>
  <si>
    <t>De 70 a 74</t>
  </si>
  <si>
    <t>De 65 a 69</t>
  </si>
  <si>
    <t>De 60 a 64</t>
  </si>
  <si>
    <t>De 55 a 59</t>
  </si>
  <si>
    <t>De 50 a 54</t>
  </si>
  <si>
    <t>De 45 a 49</t>
  </si>
  <si>
    <t>De 40 a 44</t>
  </si>
  <si>
    <t>De 35 a 39</t>
  </si>
  <si>
    <t>De 30 a 34</t>
  </si>
  <si>
    <t>De 25 a 29</t>
  </si>
  <si>
    <t>De 20 a 24</t>
  </si>
  <si>
    <t>De 15 a 19</t>
  </si>
  <si>
    <t>De 10 a 14</t>
  </si>
  <si>
    <t>De 5 a 9</t>
  </si>
  <si>
    <t>De 0 a 4</t>
  </si>
  <si>
    <t>Total general</t>
  </si>
  <si>
    <t>M</t>
  </si>
  <si>
    <t>H</t>
  </si>
  <si>
    <t>Total</t>
  </si>
  <si>
    <t>Subtotal</t>
  </si>
  <si>
    <t>Grupos de edad/ sexo</t>
  </si>
  <si>
    <r>
      <t>4.7 Eventos de devolución de mexicanas y mexicanos desde Estados Unidos bajo el Título 42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grupos de edad, y sexo, 2022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</si>
</sst>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\ ;\-;_-* &quot;- &quot;_-;_-@\ _-"/>
    <numFmt numFmtId="165" formatCode="#\ ###\ ##0;\-;_-\ &quot;-&quot;_-;_-@_-"/>
    <numFmt numFmtId="166" formatCode="#\ ##0\ ;\-;_-* &quot;- &quot;_-;_-@\ _-"/>
    <numFmt numFmtId="167" formatCode="#\ ##0;\-;_-* &quot;-&quot;_-;_-@_-"/>
    <numFmt numFmtId="168" formatCode="#\ ###\ ##0\ \ \ ;\-;_-* &quot;-   &quot;_-;_-@\ \ 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 indent="2"/>
    </xf>
    <xf numFmtId="0" fontId="20" fillId="0" borderId="0" xfId="53" applyFont="1" applyAlignment="1">
      <alignment horizontal="justify" vertical="top" wrapText="1"/>
      <protection/>
    </xf>
    <xf numFmtId="0" fontId="21" fillId="0" borderId="0" xfId="53" applyFont="1" applyAlignment="1">
      <alignment horizontal="justify" vertical="top" wrapText="1"/>
      <protection/>
    </xf>
    <xf numFmtId="0" fontId="21" fillId="0" borderId="0" xfId="55" applyFont="1" applyAlignment="1">
      <alignment horizontal="justify" vertical="top" wrapText="1"/>
      <protection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1" fillId="0" borderId="0" xfId="53" applyFont="1" applyAlignment="1">
      <alignment vertical="top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 indent="2"/>
    </xf>
    <xf numFmtId="0" fontId="25" fillId="0" borderId="0" xfId="0" applyFont="1" applyAlignment="1">
      <alignment horizontal="right" vertical="top" indent="2"/>
    </xf>
    <xf numFmtId="0" fontId="21" fillId="0" borderId="0" xfId="55" applyFont="1" applyAlignment="1">
      <alignment vertical="top"/>
      <protection/>
    </xf>
    <xf numFmtId="0" fontId="50" fillId="0" borderId="10" xfId="0" applyFont="1" applyBorder="1" applyAlignment="1">
      <alignment horizontal="right" indent="2"/>
    </xf>
    <xf numFmtId="0" fontId="50" fillId="0" borderId="11" xfId="0" applyFont="1" applyBorder="1" applyAlignment="1">
      <alignment horizontal="right" indent="2"/>
    </xf>
    <xf numFmtId="0" fontId="50" fillId="0" borderId="12" xfId="0" applyFont="1" applyBorder="1" applyAlignment="1">
      <alignment/>
    </xf>
    <xf numFmtId="164" fontId="51" fillId="33" borderId="13" xfId="0" applyNumberFormat="1" applyFont="1" applyFill="1" applyBorder="1" applyAlignment="1">
      <alignment horizontal="right" vertical="center" indent="1"/>
    </xf>
    <xf numFmtId="165" fontId="51" fillId="34" borderId="0" xfId="0" applyNumberFormat="1" applyFont="1" applyFill="1" applyAlignment="1" quotePrefix="1">
      <alignment horizontal="right"/>
    </xf>
    <xf numFmtId="164" fontId="52" fillId="0" borderId="0" xfId="0" applyNumberFormat="1" applyFont="1" applyAlignment="1">
      <alignment horizontal="right"/>
    </xf>
    <xf numFmtId="165" fontId="52" fillId="0" borderId="0" xfId="0" applyNumberFormat="1" applyFont="1" applyAlignment="1" quotePrefix="1">
      <alignment horizontal="right"/>
    </xf>
    <xf numFmtId="0" fontId="24" fillId="0" borderId="14" xfId="54" applyFont="1" applyBorder="1" applyAlignment="1">
      <alignment horizontal="left" indent="2"/>
    </xf>
    <xf numFmtId="166" fontId="28" fillId="0" borderId="13" xfId="53" applyNumberFormat="1" applyFont="1" applyBorder="1" applyAlignment="1">
      <alignment horizontal="right" vertical="center"/>
      <protection/>
    </xf>
    <xf numFmtId="167" fontId="28" fillId="0" borderId="0" xfId="53" applyNumberFormat="1" applyFont="1" applyAlignment="1">
      <alignment horizontal="right" vertical="center"/>
      <protection/>
    </xf>
    <xf numFmtId="3" fontId="28" fillId="0" borderId="14" xfId="52" applyNumberFormat="1" applyFont="1" applyBorder="1" applyAlignment="1">
      <alignment horizontal="left" vertical="center" indent="1"/>
      <protection/>
    </xf>
    <xf numFmtId="167" fontId="28" fillId="35" borderId="13" xfId="53" applyNumberFormat="1" applyFont="1" applyFill="1" applyBorder="1" applyAlignment="1">
      <alignment horizontal="right" vertical="center" indent="1"/>
      <protection/>
    </xf>
    <xf numFmtId="167" fontId="28" fillId="35" borderId="0" xfId="53" applyNumberFormat="1" applyFont="1" applyFill="1" applyAlignment="1">
      <alignment horizontal="right" vertical="center"/>
      <protection/>
    </xf>
    <xf numFmtId="3" fontId="28" fillId="35" borderId="14" xfId="52" applyNumberFormat="1" applyFont="1" applyFill="1" applyBorder="1" applyAlignment="1">
      <alignment horizontal="left" vertical="center" indent="1"/>
      <protection/>
    </xf>
    <xf numFmtId="0" fontId="29" fillId="0" borderId="15" xfId="0" applyFont="1" applyBorder="1" applyAlignment="1">
      <alignment horizontal="right" vertical="center" indent="2"/>
    </xf>
    <xf numFmtId="0" fontId="29" fillId="0" borderId="16" xfId="0" applyFont="1" applyBorder="1" applyAlignment="1">
      <alignment horizontal="right" vertical="center" indent="2"/>
    </xf>
    <xf numFmtId="0" fontId="29" fillId="0" borderId="14" xfId="0" applyFont="1" applyBorder="1" applyAlignment="1">
      <alignment horizontal="left" vertical="center"/>
    </xf>
    <xf numFmtId="0" fontId="24" fillId="36" borderId="17" xfId="53" applyFont="1" applyFill="1" applyBorder="1" applyAlignment="1">
      <alignment horizontal="center" vertical="center" wrapText="1"/>
      <protection/>
    </xf>
    <xf numFmtId="0" fontId="24" fillId="36" borderId="18" xfId="53" applyFont="1" applyFill="1" applyBorder="1" applyAlignment="1">
      <alignment horizontal="center" vertical="center"/>
      <protection/>
    </xf>
    <xf numFmtId="0" fontId="24" fillId="36" borderId="19" xfId="53" applyFont="1" applyFill="1" applyBorder="1" applyAlignment="1">
      <alignment horizontal="center" vertical="center"/>
      <protection/>
    </xf>
    <xf numFmtId="0" fontId="24" fillId="36" borderId="20" xfId="53" applyFont="1" applyFill="1" applyBorder="1" applyAlignment="1">
      <alignment vertical="center"/>
      <protection/>
    </xf>
    <xf numFmtId="0" fontId="24" fillId="36" borderId="21" xfId="53" applyFont="1" applyFill="1" applyBorder="1" applyAlignment="1">
      <alignment horizontal="center" vertical="center" wrapText="1"/>
      <protection/>
    </xf>
    <xf numFmtId="0" fontId="24" fillId="36" borderId="22" xfId="53" applyFont="1" applyFill="1" applyBorder="1" applyAlignment="1">
      <alignment horizontal="center" vertical="center" wrapText="1"/>
      <protection/>
    </xf>
    <xf numFmtId="3" fontId="24" fillId="36" borderId="23" xfId="53" applyNumberFormat="1" applyFont="1" applyFill="1" applyBorder="1" applyAlignment="1">
      <alignment horizontal="center" vertical="center" wrapText="1"/>
      <protection/>
    </xf>
    <xf numFmtId="3" fontId="24" fillId="36" borderId="24" xfId="53" applyNumberFormat="1" applyFont="1" applyFill="1" applyBorder="1" applyAlignment="1">
      <alignment horizontal="center" vertical="center" wrapText="1"/>
      <protection/>
    </xf>
    <xf numFmtId="3" fontId="24" fillId="36" borderId="25" xfId="53" applyNumberFormat="1" applyFont="1" applyFill="1" applyBorder="1" applyAlignment="1">
      <alignment horizontal="center" vertical="center" wrapText="1"/>
      <protection/>
    </xf>
    <xf numFmtId="3" fontId="24" fillId="36" borderId="26" xfId="53" applyNumberFormat="1" applyFont="1" applyFill="1" applyBorder="1" applyAlignment="1">
      <alignment horizontal="center" vertical="center" wrapText="1"/>
      <protection/>
    </xf>
    <xf numFmtId="0" fontId="24" fillId="36" borderId="27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right" vertical="center" indent="2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 indent="2"/>
    </xf>
    <xf numFmtId="168" fontId="54" fillId="0" borderId="0" xfId="0" applyNumberFormat="1" applyFont="1" applyAlignment="1">
      <alignment horizontal="right"/>
    </xf>
    <xf numFmtId="0" fontId="32" fillId="0" borderId="0" xfId="53" applyFont="1" applyAlignment="1">
      <alignment wrapText="1"/>
      <protection/>
    </xf>
    <xf numFmtId="0" fontId="32" fillId="0" borderId="0" xfId="53" applyFont="1" applyAlignment="1">
      <alignment horizontal="center" wrapText="1"/>
      <protection/>
    </xf>
    <xf numFmtId="0" fontId="0" fillId="0" borderId="0" xfId="0" applyAlignment="1" quotePrefix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 5" xfId="54"/>
    <cellStyle name="Normal_EXP-RECH-DEP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AS33"/>
  <sheetViews>
    <sheetView tabSelected="1" zoomScaleSheetLayoutView="100" zoomScalePageLayoutView="0" workbookViewId="0" topLeftCell="A1">
      <selection activeCell="AI13" sqref="AI13"/>
    </sheetView>
  </sheetViews>
  <sheetFormatPr defaultColWidth="11.421875" defaultRowHeight="15"/>
  <cols>
    <col min="1" max="2" width="0.85546875" style="1" customWidth="1"/>
    <col min="3" max="3" width="16.57421875" style="1" customWidth="1"/>
    <col min="4" max="27" width="5.8515625" style="2" customWidth="1"/>
    <col min="28" max="28" width="0.85546875" style="2" customWidth="1"/>
    <col min="29" max="30" width="8.00390625" style="2" customWidth="1"/>
    <col min="31" max="31" width="9.28125" style="2" customWidth="1"/>
    <col min="32" max="32" width="0.85546875" style="1" customWidth="1"/>
    <col min="33" max="16384" width="11.421875" style="1" customWidth="1"/>
  </cols>
  <sheetData>
    <row r="1" ht="6" customHeight="1">
      <c r="A1" s="47"/>
    </row>
    <row r="2" spans="3:45" ht="40.5" customHeight="1">
      <c r="C2" s="46" t="s">
        <v>29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3:31" ht="6" customHeight="1">
      <c r="C3" s="42"/>
      <c r="D3" s="43"/>
      <c r="E3" s="44"/>
      <c r="F3" s="43"/>
      <c r="G3" s="44"/>
      <c r="H3" s="43"/>
      <c r="I3" s="44"/>
      <c r="J3" s="43"/>
      <c r="K3" s="44"/>
      <c r="L3" s="43"/>
      <c r="M3" s="44"/>
      <c r="N3" s="43"/>
      <c r="O3" s="44"/>
      <c r="P3" s="43"/>
      <c r="Q3" s="44"/>
      <c r="R3" s="43"/>
      <c r="S3" s="44"/>
      <c r="T3" s="43"/>
      <c r="U3" s="44"/>
      <c r="V3" s="43"/>
      <c r="W3" s="44"/>
      <c r="X3" s="43"/>
      <c r="Y3" s="44"/>
      <c r="Z3" s="43"/>
      <c r="AA3" s="44"/>
      <c r="AB3" s="43"/>
      <c r="AC3" s="43"/>
      <c r="AD3" s="43"/>
      <c r="AE3" s="43"/>
    </row>
    <row r="4" spans="3:31" ht="12" customHeight="1" thickBot="1"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3:31" ht="24" customHeight="1">
      <c r="C5" s="40" t="s">
        <v>28</v>
      </c>
      <c r="D5" s="39" t="str">
        <f>CHOOSE(INT(COLUMN(B5)/2+(1/1.5)),"Enero","Febrero","Marzo","Abril","Mayo","Junio","Julio","Agosto","Septiembre","Octubre","Noviembre","Diciembre")</f>
        <v>Enero</v>
      </c>
      <c r="E5" s="39"/>
      <c r="F5" s="39" t="str">
        <f>CHOOSE(INT(COLUMN(D5)/2+(1/1.5)),"Enero","Febrero","Marzo","Abril","Mayo","Junio","Julio","Agosto","Septiembre","Octubre","Noviembre","Diciembre")</f>
        <v>Febrero</v>
      </c>
      <c r="G5" s="39"/>
      <c r="H5" s="39" t="str">
        <f>CHOOSE(INT(COLUMN(F5)/2+(1/1.5)),"Enero","Febrero","Marzo","Abril","Mayo","Junio","Julio","Agosto","Septiembre","Octubre","Noviembre","Diciembre")</f>
        <v>Marzo</v>
      </c>
      <c r="I5" s="39"/>
      <c r="J5" s="39" t="str">
        <f>CHOOSE(INT(COLUMN(H5)/2+(1/1.5)),"Enero","Febrero","Marzo","Abril","Mayo","Junio","Julio","Agosto","Septiembre","Octubre","Noviembre","Diciembre")</f>
        <v>Abril</v>
      </c>
      <c r="K5" s="39"/>
      <c r="L5" s="39" t="str">
        <f>CHOOSE(INT(COLUMN(J5)/2+(1/1.5)),"Enero","Febrero","Marzo","Abril","Mayo","Junio","Julio","Agosto","Septiembre","Octubre","Noviembre","Diciembre")</f>
        <v>Mayo</v>
      </c>
      <c r="M5" s="39"/>
      <c r="N5" s="39" t="str">
        <f>CHOOSE(INT(COLUMN(L5)/2+(1/1.5)),"Enero","Febrero","Marzo","Abril","Mayo","Junio","Julio","Agosto","Septiembre","Octubre","Noviembre","Diciembre")</f>
        <v>Junio</v>
      </c>
      <c r="O5" s="39"/>
      <c r="P5" s="39" t="str">
        <f>CHOOSE(INT(COLUMN(N5)/2+(1/1.5)),"Enero","Febrero","Marzo","Abril","Mayo","Junio","Julio","Agosto","Septiembre","Octubre","Noviembre","Diciembre")</f>
        <v>Julio</v>
      </c>
      <c r="Q5" s="39"/>
      <c r="R5" s="39" t="str">
        <f>CHOOSE(INT(COLUMN(P5)/2+(1/1.5)),"Enero","Febrero","Marzo","Abril","Mayo","Junio","Julio","Agosto","Septiembre","Octubre","Noviembre","Diciembre")</f>
        <v>Agosto</v>
      </c>
      <c r="S5" s="39"/>
      <c r="T5" s="39" t="str">
        <f>CHOOSE(INT(COLUMN(R5)/2+(1/1.5)),"Enero","Febrero","Marzo","Abril","Mayo","Junio","Julio","Agosto","Septiembre","Octubre","Noviembre","Diciembre")</f>
        <v>Septiembre</v>
      </c>
      <c r="U5" s="39"/>
      <c r="V5" s="39" t="str">
        <f>CHOOSE(INT(COLUMN(T5)/2+(1/1.5)),"Enero","Febrero","Marzo","Abril","Mayo","Junio","Julio","Agosto","Septiembre","Octubre","Noviembre","Diciembre")</f>
        <v>Octubre</v>
      </c>
      <c r="W5" s="39"/>
      <c r="X5" s="39" t="str">
        <f>CHOOSE(INT(COLUMN(V5)/2+(1/1.5)),"Enero","Febrero","Marzo","Abril","Mayo","Junio","Julio","Agosto","Septiembre","Octubre","Noviembre","Diciembre")</f>
        <v>Noviembre</v>
      </c>
      <c r="Y5" s="39"/>
      <c r="Z5" s="39" t="str">
        <f>CHOOSE(INT(COLUMN(X5)/2+(1/1.5)),"Enero","Febrero","Marzo","Abril","Mayo","Junio","Julio","Agosto","Septiembre","Octubre","Noviembre","Diciembre")</f>
        <v>Diciembre</v>
      </c>
      <c r="AA5" s="39"/>
      <c r="AB5" s="38" t="s">
        <v>27</v>
      </c>
      <c r="AC5" s="37"/>
      <c r="AD5" s="36"/>
      <c r="AE5" s="35" t="s">
        <v>26</v>
      </c>
    </row>
    <row r="6" spans="3:31" ht="32.25" customHeight="1">
      <c r="C6" s="34"/>
      <c r="D6" s="31" t="s">
        <v>25</v>
      </c>
      <c r="E6" s="31" t="s">
        <v>24</v>
      </c>
      <c r="F6" s="31" t="s">
        <v>25</v>
      </c>
      <c r="G6" s="31" t="s">
        <v>24</v>
      </c>
      <c r="H6" s="31" t="s">
        <v>25</v>
      </c>
      <c r="I6" s="31" t="s">
        <v>24</v>
      </c>
      <c r="J6" s="31" t="s">
        <v>25</v>
      </c>
      <c r="K6" s="31" t="s">
        <v>24</v>
      </c>
      <c r="L6" s="31" t="s">
        <v>25</v>
      </c>
      <c r="M6" s="31" t="s">
        <v>24</v>
      </c>
      <c r="N6" s="31" t="s">
        <v>25</v>
      </c>
      <c r="O6" s="31" t="s">
        <v>24</v>
      </c>
      <c r="P6" s="31" t="s">
        <v>25</v>
      </c>
      <c r="Q6" s="31" t="s">
        <v>24</v>
      </c>
      <c r="R6" s="31" t="s">
        <v>25</v>
      </c>
      <c r="S6" s="31" t="s">
        <v>24</v>
      </c>
      <c r="T6" s="31" t="s">
        <v>25</v>
      </c>
      <c r="U6" s="31" t="s">
        <v>24</v>
      </c>
      <c r="V6" s="31" t="s">
        <v>25</v>
      </c>
      <c r="W6" s="31" t="s">
        <v>24</v>
      </c>
      <c r="X6" s="31" t="s">
        <v>25</v>
      </c>
      <c r="Y6" s="31" t="s">
        <v>24</v>
      </c>
      <c r="Z6" s="31" t="s">
        <v>25</v>
      </c>
      <c r="AA6" s="31" t="s">
        <v>24</v>
      </c>
      <c r="AB6" s="33"/>
      <c r="AC6" s="32" t="s">
        <v>25</v>
      </c>
      <c r="AD6" s="31" t="s">
        <v>24</v>
      </c>
      <c r="AE6" s="30"/>
    </row>
    <row r="7" spans="3:31" ht="6" customHeight="1"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7"/>
    </row>
    <row r="8" spans="3:31" ht="12" customHeight="1">
      <c r="C8" s="26" t="s">
        <v>23</v>
      </c>
      <c r="D8" s="25">
        <f>SUM(D10:D27)</f>
        <v>6781</v>
      </c>
      <c r="E8" s="25">
        <f>SUM(E10:E27)</f>
        <v>863</v>
      </c>
      <c r="F8" s="25">
        <f>SUM(F10:F27)</f>
        <v>2865</v>
      </c>
      <c r="G8" s="25">
        <f>SUM(G10:G27)</f>
        <v>290</v>
      </c>
      <c r="H8" s="25" t="s">
        <v>5</v>
      </c>
      <c r="I8" s="25" t="s">
        <v>5</v>
      </c>
      <c r="J8" s="25" t="s">
        <v>5</v>
      </c>
      <c r="K8" s="25" t="s">
        <v>5</v>
      </c>
      <c r="L8" s="25" t="s">
        <v>5</v>
      </c>
      <c r="M8" s="25" t="s">
        <v>5</v>
      </c>
      <c r="N8" s="25" t="s">
        <v>5</v>
      </c>
      <c r="O8" s="25" t="s">
        <v>5</v>
      </c>
      <c r="P8" s="25" t="s">
        <v>5</v>
      </c>
      <c r="Q8" s="25" t="s">
        <v>5</v>
      </c>
      <c r="R8" s="25" t="s">
        <v>5</v>
      </c>
      <c r="S8" s="25" t="s">
        <v>5</v>
      </c>
      <c r="T8" s="25" t="s">
        <v>5</v>
      </c>
      <c r="U8" s="25" t="s">
        <v>5</v>
      </c>
      <c r="V8" s="25" t="s">
        <v>5</v>
      </c>
      <c r="W8" s="25" t="s">
        <v>5</v>
      </c>
      <c r="X8" s="25" t="s">
        <v>5</v>
      </c>
      <c r="Y8" s="25" t="s">
        <v>5</v>
      </c>
      <c r="Z8" s="25" t="s">
        <v>5</v>
      </c>
      <c r="AA8" s="25" t="s">
        <v>5</v>
      </c>
      <c r="AB8" s="25"/>
      <c r="AC8" s="25">
        <f>SUM(AC10:AC27)</f>
        <v>9646</v>
      </c>
      <c r="AD8" s="25">
        <f>SUM(AD10:AD27)</f>
        <v>1153</v>
      </c>
      <c r="AE8" s="24">
        <f>SUM(AC8:AD8)</f>
        <v>10799</v>
      </c>
    </row>
    <row r="9" spans="3:31" ht="6" customHeight="1"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1"/>
    </row>
    <row r="10" spans="3:31" ht="12" customHeight="1">
      <c r="C10" s="20" t="s">
        <v>22</v>
      </c>
      <c r="D10" s="19">
        <v>6</v>
      </c>
      <c r="E10" s="19">
        <v>6</v>
      </c>
      <c r="F10" s="19">
        <v>1</v>
      </c>
      <c r="G10" s="19">
        <v>4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19" t="s">
        <v>5</v>
      </c>
      <c r="P10" s="19" t="s">
        <v>5</v>
      </c>
      <c r="Q10" s="19" t="s">
        <v>5</v>
      </c>
      <c r="R10" s="19" t="s">
        <v>5</v>
      </c>
      <c r="S10" s="19" t="s">
        <v>5</v>
      </c>
      <c r="T10" s="19" t="s">
        <v>5</v>
      </c>
      <c r="U10" s="19" t="s">
        <v>5</v>
      </c>
      <c r="V10" s="19" t="s">
        <v>5</v>
      </c>
      <c r="W10" s="19" t="s">
        <v>5</v>
      </c>
      <c r="X10" s="19" t="s">
        <v>5</v>
      </c>
      <c r="Y10" s="19" t="s">
        <v>5</v>
      </c>
      <c r="Z10" s="19" t="s">
        <v>5</v>
      </c>
      <c r="AA10" s="19" t="s">
        <v>5</v>
      </c>
      <c r="AB10" s="18"/>
      <c r="AC10" s="17">
        <f>_xlfn.SUMIFS(D10:AB10,D$6:AB$6,AC$6)</f>
        <v>7</v>
      </c>
      <c r="AD10" s="17">
        <f>_xlfn.SUMIFS(D10:AB10,D$6:AB$6,AD$6)</f>
        <v>10</v>
      </c>
      <c r="AE10" s="16">
        <f>SUM(AC10:AD10)</f>
        <v>17</v>
      </c>
    </row>
    <row r="11" spans="3:31" ht="12" customHeight="1">
      <c r="C11" s="20" t="s">
        <v>21</v>
      </c>
      <c r="D11" s="19">
        <v>3</v>
      </c>
      <c r="E11" s="19">
        <v>9</v>
      </c>
      <c r="F11" s="19">
        <v>1</v>
      </c>
      <c r="G11" s="19">
        <v>1</v>
      </c>
      <c r="H11" s="19" t="s">
        <v>5</v>
      </c>
      <c r="I11" s="19" t="s">
        <v>5</v>
      </c>
      <c r="J11" s="19" t="s">
        <v>5</v>
      </c>
      <c r="K11" s="19" t="s">
        <v>5</v>
      </c>
      <c r="L11" s="19" t="s">
        <v>5</v>
      </c>
      <c r="M11" s="19" t="s">
        <v>5</v>
      </c>
      <c r="N11" s="19" t="s">
        <v>5</v>
      </c>
      <c r="O11" s="19" t="s">
        <v>5</v>
      </c>
      <c r="P11" s="19" t="s">
        <v>5</v>
      </c>
      <c r="Q11" s="19" t="s">
        <v>5</v>
      </c>
      <c r="R11" s="19" t="s">
        <v>5</v>
      </c>
      <c r="S11" s="19" t="s">
        <v>5</v>
      </c>
      <c r="T11" s="19" t="s">
        <v>5</v>
      </c>
      <c r="U11" s="19" t="s">
        <v>5</v>
      </c>
      <c r="V11" s="19" t="s">
        <v>5</v>
      </c>
      <c r="W11" s="19" t="s">
        <v>5</v>
      </c>
      <c r="X11" s="19" t="s">
        <v>5</v>
      </c>
      <c r="Y11" s="19" t="s">
        <v>5</v>
      </c>
      <c r="Z11" s="19" t="s">
        <v>5</v>
      </c>
      <c r="AA11" s="19" t="s">
        <v>5</v>
      </c>
      <c r="AB11" s="18"/>
      <c r="AC11" s="17">
        <f>_xlfn.SUMIFS(D11:AB11,D$6:AB$6,AC$6)</f>
        <v>4</v>
      </c>
      <c r="AD11" s="17">
        <f>_xlfn.SUMIFS(D11:AB11,D$6:AB$6,AD$6)</f>
        <v>10</v>
      </c>
      <c r="AE11" s="16">
        <f>SUM(AC11:AD11)</f>
        <v>14</v>
      </c>
    </row>
    <row r="12" spans="3:31" ht="12" customHeight="1">
      <c r="C12" s="20" t="s">
        <v>20</v>
      </c>
      <c r="D12" s="19">
        <v>19</v>
      </c>
      <c r="E12" s="19">
        <v>5</v>
      </c>
      <c r="F12" s="19">
        <v>6</v>
      </c>
      <c r="G12" s="19">
        <v>1</v>
      </c>
      <c r="H12" s="19" t="s">
        <v>5</v>
      </c>
      <c r="I12" s="19" t="s">
        <v>5</v>
      </c>
      <c r="J12" s="19" t="s">
        <v>5</v>
      </c>
      <c r="K12" s="19" t="s">
        <v>5</v>
      </c>
      <c r="L12" s="19" t="s">
        <v>5</v>
      </c>
      <c r="M12" s="19" t="s">
        <v>5</v>
      </c>
      <c r="N12" s="19" t="s">
        <v>5</v>
      </c>
      <c r="O12" s="19" t="s">
        <v>5</v>
      </c>
      <c r="P12" s="19" t="s">
        <v>5</v>
      </c>
      <c r="Q12" s="19" t="s">
        <v>5</v>
      </c>
      <c r="R12" s="19" t="s">
        <v>5</v>
      </c>
      <c r="S12" s="19" t="s">
        <v>5</v>
      </c>
      <c r="T12" s="19" t="s">
        <v>5</v>
      </c>
      <c r="U12" s="19" t="s">
        <v>5</v>
      </c>
      <c r="V12" s="19" t="s">
        <v>5</v>
      </c>
      <c r="W12" s="19" t="s">
        <v>5</v>
      </c>
      <c r="X12" s="19" t="s">
        <v>5</v>
      </c>
      <c r="Y12" s="19" t="s">
        <v>5</v>
      </c>
      <c r="Z12" s="19" t="s">
        <v>5</v>
      </c>
      <c r="AA12" s="19" t="s">
        <v>5</v>
      </c>
      <c r="AB12" s="18"/>
      <c r="AC12" s="17">
        <f>_xlfn.SUMIFS(D12:AB12,D$6:AB$6,AC$6)</f>
        <v>25</v>
      </c>
      <c r="AD12" s="17">
        <f>_xlfn.SUMIFS(D12:AB12,D$6:AB$6,AD$6)</f>
        <v>6</v>
      </c>
      <c r="AE12" s="16">
        <f>SUM(AC12:AD12)</f>
        <v>31</v>
      </c>
    </row>
    <row r="13" spans="3:31" ht="12" customHeight="1">
      <c r="C13" s="20" t="s">
        <v>19</v>
      </c>
      <c r="D13" s="19">
        <v>715</v>
      </c>
      <c r="E13" s="19">
        <v>117</v>
      </c>
      <c r="F13" s="19">
        <v>299</v>
      </c>
      <c r="G13" s="19">
        <v>27</v>
      </c>
      <c r="H13" s="19" t="s">
        <v>5</v>
      </c>
      <c r="I13" s="19" t="s">
        <v>5</v>
      </c>
      <c r="J13" s="19" t="s">
        <v>5</v>
      </c>
      <c r="K13" s="19" t="s">
        <v>5</v>
      </c>
      <c r="L13" s="19" t="s">
        <v>5</v>
      </c>
      <c r="M13" s="19" t="s">
        <v>5</v>
      </c>
      <c r="N13" s="19" t="s">
        <v>5</v>
      </c>
      <c r="O13" s="19" t="s">
        <v>5</v>
      </c>
      <c r="P13" s="19" t="s">
        <v>5</v>
      </c>
      <c r="Q13" s="19" t="s">
        <v>5</v>
      </c>
      <c r="R13" s="19" t="s">
        <v>5</v>
      </c>
      <c r="S13" s="19" t="s">
        <v>5</v>
      </c>
      <c r="T13" s="19" t="s">
        <v>5</v>
      </c>
      <c r="U13" s="19" t="s">
        <v>5</v>
      </c>
      <c r="V13" s="19" t="s">
        <v>5</v>
      </c>
      <c r="W13" s="19" t="s">
        <v>5</v>
      </c>
      <c r="X13" s="19" t="s">
        <v>5</v>
      </c>
      <c r="Y13" s="19" t="s">
        <v>5</v>
      </c>
      <c r="Z13" s="19" t="s">
        <v>5</v>
      </c>
      <c r="AA13" s="19" t="s">
        <v>5</v>
      </c>
      <c r="AB13" s="18"/>
      <c r="AC13" s="17">
        <f>_xlfn.SUMIFS(D13:AB13,D$6:AB$6,AC$6)</f>
        <v>1014</v>
      </c>
      <c r="AD13" s="17">
        <f>_xlfn.SUMIFS(D13:AB13,D$6:AB$6,AD$6)</f>
        <v>144</v>
      </c>
      <c r="AE13" s="16">
        <f>SUM(AC13:AD13)</f>
        <v>1158</v>
      </c>
    </row>
    <row r="14" spans="3:31" ht="12" customHeight="1">
      <c r="C14" s="20" t="s">
        <v>18</v>
      </c>
      <c r="D14" s="19">
        <v>1621</v>
      </c>
      <c r="E14" s="19">
        <v>235</v>
      </c>
      <c r="F14" s="19">
        <v>695</v>
      </c>
      <c r="G14" s="19">
        <v>88</v>
      </c>
      <c r="H14" s="19" t="s">
        <v>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5</v>
      </c>
      <c r="P14" s="19" t="s">
        <v>5</v>
      </c>
      <c r="Q14" s="19" t="s">
        <v>5</v>
      </c>
      <c r="R14" s="19" t="s">
        <v>5</v>
      </c>
      <c r="S14" s="19" t="s">
        <v>5</v>
      </c>
      <c r="T14" s="19" t="s">
        <v>5</v>
      </c>
      <c r="U14" s="19" t="s">
        <v>5</v>
      </c>
      <c r="V14" s="19" t="s">
        <v>5</v>
      </c>
      <c r="W14" s="19" t="s">
        <v>5</v>
      </c>
      <c r="X14" s="19" t="s">
        <v>5</v>
      </c>
      <c r="Y14" s="19" t="s">
        <v>5</v>
      </c>
      <c r="Z14" s="19" t="s">
        <v>5</v>
      </c>
      <c r="AA14" s="19" t="s">
        <v>5</v>
      </c>
      <c r="AB14" s="18"/>
      <c r="AC14" s="17">
        <f>_xlfn.SUMIFS(D14:AB14,D$6:AB$6,AC$6)</f>
        <v>2316</v>
      </c>
      <c r="AD14" s="17">
        <f>_xlfn.SUMIFS(D14:AB14,D$6:AB$6,AD$6)</f>
        <v>323</v>
      </c>
      <c r="AE14" s="16">
        <f>SUM(AC14:AD14)</f>
        <v>2639</v>
      </c>
    </row>
    <row r="15" spans="3:31" ht="12" customHeight="1">
      <c r="C15" s="20" t="s">
        <v>17</v>
      </c>
      <c r="D15" s="19">
        <v>1448</v>
      </c>
      <c r="E15" s="19">
        <v>201</v>
      </c>
      <c r="F15" s="19">
        <v>602</v>
      </c>
      <c r="G15" s="19">
        <v>84</v>
      </c>
      <c r="H15" s="19" t="s">
        <v>5</v>
      </c>
      <c r="I15" s="19" t="s">
        <v>5</v>
      </c>
      <c r="J15" s="19" t="s">
        <v>5</v>
      </c>
      <c r="K15" s="19" t="s">
        <v>5</v>
      </c>
      <c r="L15" s="19" t="s">
        <v>5</v>
      </c>
      <c r="M15" s="19" t="s">
        <v>5</v>
      </c>
      <c r="N15" s="19" t="s">
        <v>5</v>
      </c>
      <c r="O15" s="19" t="s">
        <v>5</v>
      </c>
      <c r="P15" s="19" t="s">
        <v>5</v>
      </c>
      <c r="Q15" s="19" t="s">
        <v>5</v>
      </c>
      <c r="R15" s="19" t="s">
        <v>5</v>
      </c>
      <c r="S15" s="19" t="s">
        <v>5</v>
      </c>
      <c r="T15" s="19" t="s">
        <v>5</v>
      </c>
      <c r="U15" s="19" t="s">
        <v>5</v>
      </c>
      <c r="V15" s="19" t="s">
        <v>5</v>
      </c>
      <c r="W15" s="19" t="s">
        <v>5</v>
      </c>
      <c r="X15" s="19" t="s">
        <v>5</v>
      </c>
      <c r="Y15" s="19" t="s">
        <v>5</v>
      </c>
      <c r="Z15" s="19" t="s">
        <v>5</v>
      </c>
      <c r="AA15" s="19" t="s">
        <v>5</v>
      </c>
      <c r="AB15" s="18"/>
      <c r="AC15" s="17">
        <f>_xlfn.SUMIFS(D15:AB15,D$6:AB$6,AC$6)</f>
        <v>2050</v>
      </c>
      <c r="AD15" s="17">
        <f>_xlfn.SUMIFS(D15:AB15,D$6:AB$6,AD$6)</f>
        <v>285</v>
      </c>
      <c r="AE15" s="16">
        <f>SUM(AC15:AD15)</f>
        <v>2335</v>
      </c>
    </row>
    <row r="16" spans="3:31" ht="12" customHeight="1">
      <c r="C16" s="20" t="s">
        <v>16</v>
      </c>
      <c r="D16" s="19">
        <v>1131</v>
      </c>
      <c r="E16" s="19">
        <v>120</v>
      </c>
      <c r="F16" s="19">
        <v>476</v>
      </c>
      <c r="G16" s="19">
        <v>35</v>
      </c>
      <c r="H16" s="19" t="s">
        <v>5</v>
      </c>
      <c r="I16" s="19" t="s">
        <v>5</v>
      </c>
      <c r="J16" s="19" t="s">
        <v>5</v>
      </c>
      <c r="K16" s="19" t="s">
        <v>5</v>
      </c>
      <c r="L16" s="19" t="s">
        <v>5</v>
      </c>
      <c r="M16" s="19" t="s">
        <v>5</v>
      </c>
      <c r="N16" s="19" t="s">
        <v>5</v>
      </c>
      <c r="O16" s="19" t="s">
        <v>5</v>
      </c>
      <c r="P16" s="19" t="s">
        <v>5</v>
      </c>
      <c r="Q16" s="19" t="s">
        <v>5</v>
      </c>
      <c r="R16" s="19" t="s">
        <v>5</v>
      </c>
      <c r="S16" s="19" t="s">
        <v>5</v>
      </c>
      <c r="T16" s="19" t="s">
        <v>5</v>
      </c>
      <c r="U16" s="19" t="s">
        <v>5</v>
      </c>
      <c r="V16" s="19" t="s">
        <v>5</v>
      </c>
      <c r="W16" s="19" t="s">
        <v>5</v>
      </c>
      <c r="X16" s="19" t="s">
        <v>5</v>
      </c>
      <c r="Y16" s="19" t="s">
        <v>5</v>
      </c>
      <c r="Z16" s="19" t="s">
        <v>5</v>
      </c>
      <c r="AA16" s="19" t="s">
        <v>5</v>
      </c>
      <c r="AB16" s="18"/>
      <c r="AC16" s="17">
        <f>_xlfn.SUMIFS(D16:AB16,D$6:AB$6,AC$6)</f>
        <v>1607</v>
      </c>
      <c r="AD16" s="17">
        <f>_xlfn.SUMIFS(D16:AB16,D$6:AB$6,AD$6)</f>
        <v>155</v>
      </c>
      <c r="AE16" s="16">
        <f>SUM(AC16:AD16)</f>
        <v>1762</v>
      </c>
    </row>
    <row r="17" spans="3:31" ht="12" customHeight="1">
      <c r="C17" s="20" t="s">
        <v>15</v>
      </c>
      <c r="D17" s="19">
        <v>848</v>
      </c>
      <c r="E17" s="19">
        <v>69</v>
      </c>
      <c r="F17" s="19">
        <v>343</v>
      </c>
      <c r="G17" s="19">
        <v>21</v>
      </c>
      <c r="H17" s="19" t="s">
        <v>5</v>
      </c>
      <c r="I17" s="19" t="s">
        <v>5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19" t="s">
        <v>5</v>
      </c>
      <c r="P17" s="19" t="s">
        <v>5</v>
      </c>
      <c r="Q17" s="19" t="s">
        <v>5</v>
      </c>
      <c r="R17" s="19" t="s">
        <v>5</v>
      </c>
      <c r="S17" s="19" t="s">
        <v>5</v>
      </c>
      <c r="T17" s="19" t="s">
        <v>5</v>
      </c>
      <c r="U17" s="19" t="s">
        <v>5</v>
      </c>
      <c r="V17" s="19" t="s">
        <v>5</v>
      </c>
      <c r="W17" s="19" t="s">
        <v>5</v>
      </c>
      <c r="X17" s="19" t="s">
        <v>5</v>
      </c>
      <c r="Y17" s="19" t="s">
        <v>5</v>
      </c>
      <c r="Z17" s="19" t="s">
        <v>5</v>
      </c>
      <c r="AA17" s="19" t="s">
        <v>5</v>
      </c>
      <c r="AB17" s="18"/>
      <c r="AC17" s="17">
        <f>_xlfn.SUMIFS(D17:AB17,D$6:AB$6,AC$6)</f>
        <v>1191</v>
      </c>
      <c r="AD17" s="17">
        <f>_xlfn.SUMIFS(D17:AB17,D$6:AB$6,AD$6)</f>
        <v>90</v>
      </c>
      <c r="AE17" s="16">
        <f>SUM(AC17:AD17)</f>
        <v>1281</v>
      </c>
    </row>
    <row r="18" spans="3:31" ht="12" customHeight="1">
      <c r="C18" s="20" t="s">
        <v>14</v>
      </c>
      <c r="D18" s="19">
        <v>567</v>
      </c>
      <c r="E18" s="19">
        <v>58</v>
      </c>
      <c r="F18" s="19">
        <v>218</v>
      </c>
      <c r="G18" s="19">
        <v>20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19" t="s">
        <v>5</v>
      </c>
      <c r="P18" s="19" t="s">
        <v>5</v>
      </c>
      <c r="Q18" s="19" t="s">
        <v>5</v>
      </c>
      <c r="R18" s="19" t="s">
        <v>5</v>
      </c>
      <c r="S18" s="19" t="s">
        <v>5</v>
      </c>
      <c r="T18" s="19" t="s">
        <v>5</v>
      </c>
      <c r="U18" s="19" t="s">
        <v>5</v>
      </c>
      <c r="V18" s="19" t="s">
        <v>5</v>
      </c>
      <c r="W18" s="19" t="s">
        <v>5</v>
      </c>
      <c r="X18" s="19" t="s">
        <v>5</v>
      </c>
      <c r="Y18" s="19" t="s">
        <v>5</v>
      </c>
      <c r="Z18" s="19" t="s">
        <v>5</v>
      </c>
      <c r="AA18" s="19" t="s">
        <v>5</v>
      </c>
      <c r="AB18" s="18"/>
      <c r="AC18" s="17">
        <f>_xlfn.SUMIFS(D18:AB18,D$6:AB$6,AC$6)</f>
        <v>785</v>
      </c>
      <c r="AD18" s="17">
        <f>_xlfn.SUMIFS(D18:AB18,D$6:AB$6,AD$6)</f>
        <v>78</v>
      </c>
      <c r="AE18" s="16">
        <f>SUM(AC18:AD18)</f>
        <v>863</v>
      </c>
    </row>
    <row r="19" spans="3:31" ht="12" customHeight="1">
      <c r="C19" s="20" t="s">
        <v>13</v>
      </c>
      <c r="D19" s="19">
        <v>252</v>
      </c>
      <c r="E19" s="19">
        <v>24</v>
      </c>
      <c r="F19" s="19">
        <v>141</v>
      </c>
      <c r="G19" s="19">
        <v>6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8"/>
      <c r="AC19" s="17">
        <f>_xlfn.SUMIFS(D19:AB19,D$6:AB$6,AC$6)</f>
        <v>393</v>
      </c>
      <c r="AD19" s="17">
        <f>_xlfn.SUMIFS(D19:AB19,D$6:AB$6,AD$6)</f>
        <v>30</v>
      </c>
      <c r="AE19" s="16">
        <f>SUM(AC19:AD19)</f>
        <v>423</v>
      </c>
    </row>
    <row r="20" spans="3:31" ht="12" customHeight="1">
      <c r="C20" s="20" t="s">
        <v>12</v>
      </c>
      <c r="D20" s="19">
        <v>120</v>
      </c>
      <c r="E20" s="19">
        <v>12</v>
      </c>
      <c r="F20" s="19">
        <v>62</v>
      </c>
      <c r="G20" s="19">
        <v>2</v>
      </c>
      <c r="H20" s="19" t="s">
        <v>5</v>
      </c>
      <c r="I20" s="19" t="s">
        <v>5</v>
      </c>
      <c r="J20" s="19" t="s">
        <v>5</v>
      </c>
      <c r="K20" s="19" t="s">
        <v>5</v>
      </c>
      <c r="L20" s="19" t="s">
        <v>5</v>
      </c>
      <c r="M20" s="19" t="s">
        <v>5</v>
      </c>
      <c r="N20" s="19" t="s">
        <v>5</v>
      </c>
      <c r="O20" s="19" t="s">
        <v>5</v>
      </c>
      <c r="P20" s="19" t="s">
        <v>5</v>
      </c>
      <c r="Q20" s="19" t="s">
        <v>5</v>
      </c>
      <c r="R20" s="19" t="s">
        <v>5</v>
      </c>
      <c r="S20" s="19" t="s">
        <v>5</v>
      </c>
      <c r="T20" s="19" t="s">
        <v>5</v>
      </c>
      <c r="U20" s="19" t="s">
        <v>5</v>
      </c>
      <c r="V20" s="19" t="s">
        <v>5</v>
      </c>
      <c r="W20" s="19" t="s">
        <v>5</v>
      </c>
      <c r="X20" s="19" t="s">
        <v>5</v>
      </c>
      <c r="Y20" s="19" t="s">
        <v>5</v>
      </c>
      <c r="Z20" s="19" t="s">
        <v>5</v>
      </c>
      <c r="AA20" s="19" t="s">
        <v>5</v>
      </c>
      <c r="AB20" s="18"/>
      <c r="AC20" s="17">
        <f>_xlfn.SUMIFS(D20:AB20,D$6:AB$6,AC$6)</f>
        <v>182</v>
      </c>
      <c r="AD20" s="17">
        <f>_xlfn.SUMIFS(D20:AB20,D$6:AB$6,AD$6)</f>
        <v>14</v>
      </c>
      <c r="AE20" s="16">
        <f>SUM(AC20:AD20)</f>
        <v>196</v>
      </c>
    </row>
    <row r="21" spans="3:31" ht="12" customHeight="1">
      <c r="C21" s="20" t="s">
        <v>11</v>
      </c>
      <c r="D21" s="19">
        <v>34</v>
      </c>
      <c r="E21" s="19">
        <v>6</v>
      </c>
      <c r="F21" s="19">
        <v>14</v>
      </c>
      <c r="G21" s="19">
        <v>1</v>
      </c>
      <c r="H21" s="19" t="s">
        <v>5</v>
      </c>
      <c r="I21" s="19" t="s">
        <v>5</v>
      </c>
      <c r="J21" s="19" t="s">
        <v>5</v>
      </c>
      <c r="K21" s="19" t="s">
        <v>5</v>
      </c>
      <c r="L21" s="19" t="s">
        <v>5</v>
      </c>
      <c r="M21" s="19" t="s">
        <v>5</v>
      </c>
      <c r="N21" s="19" t="s">
        <v>5</v>
      </c>
      <c r="O21" s="19" t="s">
        <v>5</v>
      </c>
      <c r="P21" s="19" t="s">
        <v>5</v>
      </c>
      <c r="Q21" s="19" t="s">
        <v>5</v>
      </c>
      <c r="R21" s="19" t="s">
        <v>5</v>
      </c>
      <c r="S21" s="19" t="s">
        <v>5</v>
      </c>
      <c r="T21" s="19" t="s">
        <v>5</v>
      </c>
      <c r="U21" s="19" t="s">
        <v>5</v>
      </c>
      <c r="V21" s="19" t="s">
        <v>5</v>
      </c>
      <c r="W21" s="19" t="s">
        <v>5</v>
      </c>
      <c r="X21" s="19" t="s">
        <v>5</v>
      </c>
      <c r="Y21" s="19" t="s">
        <v>5</v>
      </c>
      <c r="Z21" s="19" t="s">
        <v>5</v>
      </c>
      <c r="AA21" s="19" t="s">
        <v>5</v>
      </c>
      <c r="AB21" s="18"/>
      <c r="AC21" s="17">
        <f>_xlfn.SUMIFS(D21:AB21,D$6:AB$6,AC$6)</f>
        <v>48</v>
      </c>
      <c r="AD21" s="17">
        <f>_xlfn.SUMIFS(D21:AB21,D$6:AB$6,AD$6)</f>
        <v>7</v>
      </c>
      <c r="AE21" s="16">
        <f>SUM(AC21:AD21)</f>
        <v>55</v>
      </c>
    </row>
    <row r="22" spans="3:31" ht="12" customHeight="1">
      <c r="C22" s="20" t="s">
        <v>10</v>
      </c>
      <c r="D22" s="19">
        <v>13</v>
      </c>
      <c r="E22" s="19">
        <v>0</v>
      </c>
      <c r="F22" s="19">
        <v>7</v>
      </c>
      <c r="G22" s="19">
        <v>0</v>
      </c>
      <c r="H22" s="19" t="s">
        <v>5</v>
      </c>
      <c r="I22" s="19" t="s">
        <v>5</v>
      </c>
      <c r="J22" s="19" t="s">
        <v>5</v>
      </c>
      <c r="K22" s="19" t="s">
        <v>5</v>
      </c>
      <c r="L22" s="19" t="s">
        <v>5</v>
      </c>
      <c r="M22" s="19" t="s">
        <v>5</v>
      </c>
      <c r="N22" s="19" t="s">
        <v>5</v>
      </c>
      <c r="O22" s="19" t="s">
        <v>5</v>
      </c>
      <c r="P22" s="19" t="s">
        <v>5</v>
      </c>
      <c r="Q22" s="19" t="s">
        <v>5</v>
      </c>
      <c r="R22" s="19" t="s">
        <v>5</v>
      </c>
      <c r="S22" s="19" t="s">
        <v>5</v>
      </c>
      <c r="T22" s="19" t="s">
        <v>5</v>
      </c>
      <c r="U22" s="19" t="s">
        <v>5</v>
      </c>
      <c r="V22" s="19" t="s">
        <v>5</v>
      </c>
      <c r="W22" s="19" t="s">
        <v>5</v>
      </c>
      <c r="X22" s="19" t="s">
        <v>5</v>
      </c>
      <c r="Y22" s="19" t="s">
        <v>5</v>
      </c>
      <c r="Z22" s="19" t="s">
        <v>5</v>
      </c>
      <c r="AA22" s="19" t="s">
        <v>5</v>
      </c>
      <c r="AB22" s="18"/>
      <c r="AC22" s="17">
        <f>_xlfn.SUMIFS(D22:AB22,D$6:AB$6,AC$6)</f>
        <v>20</v>
      </c>
      <c r="AD22" s="17">
        <f>_xlfn.SUMIFS(D22:AB22,D$6:AB$6,AD$6)</f>
        <v>0</v>
      </c>
      <c r="AE22" s="16">
        <f>SUM(AC22:AD22)</f>
        <v>20</v>
      </c>
    </row>
    <row r="23" spans="3:31" ht="12" customHeight="1">
      <c r="C23" s="20" t="s">
        <v>9</v>
      </c>
      <c r="D23" s="19">
        <v>2</v>
      </c>
      <c r="E23" s="19">
        <v>0</v>
      </c>
      <c r="F23" s="19">
        <v>0</v>
      </c>
      <c r="G23" s="19">
        <v>0</v>
      </c>
      <c r="H23" s="19" t="s">
        <v>5</v>
      </c>
      <c r="I23" s="19" t="s">
        <v>5</v>
      </c>
      <c r="J23" s="19" t="s">
        <v>5</v>
      </c>
      <c r="K23" s="19" t="s">
        <v>5</v>
      </c>
      <c r="L23" s="19" t="s">
        <v>5</v>
      </c>
      <c r="M23" s="19" t="s">
        <v>5</v>
      </c>
      <c r="N23" s="19" t="s">
        <v>5</v>
      </c>
      <c r="O23" s="19" t="s">
        <v>5</v>
      </c>
      <c r="P23" s="19" t="s">
        <v>5</v>
      </c>
      <c r="Q23" s="19" t="s">
        <v>5</v>
      </c>
      <c r="R23" s="19" t="s">
        <v>5</v>
      </c>
      <c r="S23" s="19" t="s">
        <v>5</v>
      </c>
      <c r="T23" s="19" t="s">
        <v>5</v>
      </c>
      <c r="U23" s="19" t="s">
        <v>5</v>
      </c>
      <c r="V23" s="19" t="s">
        <v>5</v>
      </c>
      <c r="W23" s="19" t="s">
        <v>5</v>
      </c>
      <c r="X23" s="19" t="s">
        <v>5</v>
      </c>
      <c r="Y23" s="19" t="s">
        <v>5</v>
      </c>
      <c r="Z23" s="19" t="s">
        <v>5</v>
      </c>
      <c r="AA23" s="19" t="s">
        <v>5</v>
      </c>
      <c r="AB23" s="18"/>
      <c r="AC23" s="17">
        <f>_xlfn.SUMIFS(D23:AB23,D$6:AB$6,AC$6)</f>
        <v>2</v>
      </c>
      <c r="AD23" s="17">
        <f>_xlfn.SUMIFS(D23:AB23,D$6:AB$6,AD$6)</f>
        <v>0</v>
      </c>
      <c r="AE23" s="16">
        <f>SUM(AC23:AD23)</f>
        <v>2</v>
      </c>
    </row>
    <row r="24" spans="3:31" ht="12" customHeight="1">
      <c r="C24" s="20" t="s">
        <v>8</v>
      </c>
      <c r="D24" s="19">
        <v>2</v>
      </c>
      <c r="E24" s="19">
        <v>0</v>
      </c>
      <c r="F24" s="19">
        <v>0</v>
      </c>
      <c r="G24" s="19">
        <v>0</v>
      </c>
      <c r="H24" s="19" t="s">
        <v>5</v>
      </c>
      <c r="I24" s="19" t="s">
        <v>5</v>
      </c>
      <c r="J24" s="19" t="s">
        <v>5</v>
      </c>
      <c r="K24" s="19" t="s">
        <v>5</v>
      </c>
      <c r="L24" s="19" t="s">
        <v>5</v>
      </c>
      <c r="M24" s="19" t="s">
        <v>5</v>
      </c>
      <c r="N24" s="19" t="s">
        <v>5</v>
      </c>
      <c r="O24" s="19" t="s">
        <v>5</v>
      </c>
      <c r="P24" s="19" t="s">
        <v>5</v>
      </c>
      <c r="Q24" s="19" t="s">
        <v>5</v>
      </c>
      <c r="R24" s="19" t="s">
        <v>5</v>
      </c>
      <c r="S24" s="19" t="s">
        <v>5</v>
      </c>
      <c r="T24" s="19" t="s">
        <v>5</v>
      </c>
      <c r="U24" s="19" t="s">
        <v>5</v>
      </c>
      <c r="V24" s="19" t="s">
        <v>5</v>
      </c>
      <c r="W24" s="19" t="s">
        <v>5</v>
      </c>
      <c r="X24" s="19" t="s">
        <v>5</v>
      </c>
      <c r="Y24" s="19" t="s">
        <v>5</v>
      </c>
      <c r="Z24" s="19" t="s">
        <v>5</v>
      </c>
      <c r="AA24" s="19" t="s">
        <v>5</v>
      </c>
      <c r="AB24" s="18"/>
      <c r="AC24" s="17">
        <f>_xlfn.SUMIFS(D24:AB24,D$6:AB$6,AC$6)</f>
        <v>2</v>
      </c>
      <c r="AD24" s="17">
        <f>_xlfn.SUMIFS(D24:AB24,D$6:AB$6,AD$6)</f>
        <v>0</v>
      </c>
      <c r="AE24" s="16">
        <f>SUM(AC24:AD24)</f>
        <v>2</v>
      </c>
    </row>
    <row r="25" spans="3:31" ht="12" customHeight="1">
      <c r="C25" s="20" t="s">
        <v>7</v>
      </c>
      <c r="D25" s="19">
        <v>0</v>
      </c>
      <c r="E25" s="19">
        <v>1</v>
      </c>
      <c r="F25" s="19">
        <v>0</v>
      </c>
      <c r="G25" s="19">
        <v>0</v>
      </c>
      <c r="H25" s="19" t="s">
        <v>5</v>
      </c>
      <c r="I25" s="19" t="s">
        <v>5</v>
      </c>
      <c r="J25" s="19" t="s">
        <v>5</v>
      </c>
      <c r="K25" s="19" t="s">
        <v>5</v>
      </c>
      <c r="L25" s="19" t="s">
        <v>5</v>
      </c>
      <c r="M25" s="19" t="s">
        <v>5</v>
      </c>
      <c r="N25" s="19" t="s">
        <v>5</v>
      </c>
      <c r="O25" s="19" t="s">
        <v>5</v>
      </c>
      <c r="P25" s="19" t="s">
        <v>5</v>
      </c>
      <c r="Q25" s="19" t="s">
        <v>5</v>
      </c>
      <c r="R25" s="19" t="s">
        <v>5</v>
      </c>
      <c r="S25" s="19" t="s">
        <v>5</v>
      </c>
      <c r="T25" s="19" t="s">
        <v>5</v>
      </c>
      <c r="U25" s="19" t="s">
        <v>5</v>
      </c>
      <c r="V25" s="19" t="s">
        <v>5</v>
      </c>
      <c r="W25" s="19" t="s">
        <v>5</v>
      </c>
      <c r="X25" s="19" t="s">
        <v>5</v>
      </c>
      <c r="Y25" s="19" t="s">
        <v>5</v>
      </c>
      <c r="Z25" s="19" t="s">
        <v>5</v>
      </c>
      <c r="AA25" s="19" t="s">
        <v>5</v>
      </c>
      <c r="AB25" s="18"/>
      <c r="AC25" s="17">
        <f>_xlfn.SUMIFS(D25:AB25,D$6:AB$6,AC$6)</f>
        <v>0</v>
      </c>
      <c r="AD25" s="17">
        <f>_xlfn.SUMIFS(D25:AB25,D$6:AB$6,AD$6)</f>
        <v>1</v>
      </c>
      <c r="AE25" s="16">
        <f>SUM(AC25:AD25)</f>
        <v>1</v>
      </c>
    </row>
    <row r="26" spans="3:31" ht="12" customHeight="1">
      <c r="C26" s="20" t="s">
        <v>6</v>
      </c>
      <c r="D26" s="19">
        <v>0</v>
      </c>
      <c r="E26" s="19">
        <v>0</v>
      </c>
      <c r="F26" s="19">
        <v>0</v>
      </c>
      <c r="G26" s="19">
        <v>0</v>
      </c>
      <c r="H26" s="19" t="s">
        <v>5</v>
      </c>
      <c r="I26" s="19" t="s">
        <v>5</v>
      </c>
      <c r="J26" s="19" t="s">
        <v>5</v>
      </c>
      <c r="K26" s="19" t="s">
        <v>5</v>
      </c>
      <c r="L26" s="19" t="s">
        <v>5</v>
      </c>
      <c r="M26" s="19" t="s">
        <v>5</v>
      </c>
      <c r="N26" s="19" t="s">
        <v>5</v>
      </c>
      <c r="O26" s="19" t="s">
        <v>5</v>
      </c>
      <c r="P26" s="19" t="s">
        <v>5</v>
      </c>
      <c r="Q26" s="19" t="s">
        <v>5</v>
      </c>
      <c r="R26" s="19" t="s">
        <v>5</v>
      </c>
      <c r="S26" s="19" t="s">
        <v>5</v>
      </c>
      <c r="T26" s="19" t="s">
        <v>5</v>
      </c>
      <c r="U26" s="19" t="s">
        <v>5</v>
      </c>
      <c r="V26" s="19" t="s">
        <v>5</v>
      </c>
      <c r="W26" s="19" t="s">
        <v>5</v>
      </c>
      <c r="X26" s="19" t="s">
        <v>5</v>
      </c>
      <c r="Y26" s="19" t="s">
        <v>5</v>
      </c>
      <c r="Z26" s="19" t="s">
        <v>5</v>
      </c>
      <c r="AA26" s="19" t="s">
        <v>5</v>
      </c>
      <c r="AB26" s="18"/>
      <c r="AC26" s="17">
        <f>_xlfn.SUMIFS(D26:AB26,D$6:AB$6,AC$6)</f>
        <v>0</v>
      </c>
      <c r="AD26" s="17">
        <f>_xlfn.SUMIFS(D26:AB26,D$6:AB$6,AD$6)</f>
        <v>0</v>
      </c>
      <c r="AE26" s="16">
        <f>SUM(AC26:AD26)</f>
        <v>0</v>
      </c>
    </row>
    <row r="27" spans="3:31" ht="6" customHeight="1" thickBot="1"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/>
    </row>
    <row r="28" ht="6" customHeight="1"/>
    <row r="29" spans="3:31" ht="14.25">
      <c r="C29" s="12" t="s">
        <v>4</v>
      </c>
      <c r="D29" s="9"/>
      <c r="E29" s="11"/>
      <c r="F29" s="9"/>
      <c r="G29" s="11"/>
      <c r="H29" s="11"/>
      <c r="I29" s="11"/>
      <c r="J29" s="11"/>
      <c r="K29" s="11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9"/>
      <c r="AC29" s="9"/>
      <c r="AD29" s="9"/>
      <c r="AE29" s="9"/>
    </row>
    <row r="30" spans="3:31" ht="14.25">
      <c r="C30" s="8" t="s">
        <v>3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  <c r="AE30" s="6"/>
    </row>
    <row r="31" spans="3:31" ht="14.25">
      <c r="C31" s="5" t="s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3:31" ht="24.75" customHeight="1">
      <c r="C32" s="4" t="s">
        <v>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3:31" ht="30" customHeight="1">
      <c r="C33" s="4" t="s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</sheetData>
  <sheetProtection/>
  <mergeCells count="19">
    <mergeCell ref="C33:AE33"/>
    <mergeCell ref="C2:AE2"/>
    <mergeCell ref="C5:C6"/>
    <mergeCell ref="D5:E5"/>
    <mergeCell ref="F5:G5"/>
    <mergeCell ref="H5:I5"/>
    <mergeCell ref="J5:K5"/>
    <mergeCell ref="L5:M5"/>
    <mergeCell ref="AB5:AD5"/>
    <mergeCell ref="AE5:AE6"/>
    <mergeCell ref="C31:AE31"/>
    <mergeCell ref="C32:AE32"/>
    <mergeCell ref="X5:Y5"/>
    <mergeCell ref="N5:O5"/>
    <mergeCell ref="P5:Q5"/>
    <mergeCell ref="R5:S5"/>
    <mergeCell ref="Z5:AA5"/>
    <mergeCell ref="V5:W5"/>
    <mergeCell ref="T5:U5"/>
  </mergeCells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1" fitToWidth="1" horizontalDpi="600" verticalDpi="600" orientation="landscape" scale="69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2023-08-31T23:14:48Z</dcterms:created>
  <dcterms:modified xsi:type="dcterms:W3CDTF">2023-08-31T23:15:42Z</dcterms:modified>
  <cp:category/>
  <cp:version/>
  <cp:contentType/>
  <cp:contentStatus/>
</cp:coreProperties>
</file>